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:\My Profile\Desktop\SEM 1 PHASE 1 2016\Per 1 Sem 1 2016 Fall\"/>
    </mc:Choice>
  </mc:AlternateContent>
  <bookViews>
    <workbookView xWindow="0" yWindow="0" windowWidth="15345" windowHeight="465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N4" i="1" l="1"/>
  <c r="O38" i="1" s="1"/>
  <c r="O7" i="1" l="1"/>
  <c r="O18" i="1"/>
  <c r="O29" i="1"/>
  <c r="O8" i="1"/>
  <c r="O19" i="1"/>
  <c r="O33" i="1"/>
  <c r="O11" i="1"/>
  <c r="O25" i="1"/>
  <c r="O36" i="1"/>
  <c r="O15" i="1"/>
  <c r="O26" i="1"/>
  <c r="O37" i="1"/>
  <c r="O10" i="1"/>
  <c r="O17" i="1"/>
  <c r="O24" i="1"/>
  <c r="O28" i="1"/>
  <c r="O35" i="1"/>
  <c r="O9" i="1"/>
  <c r="O16" i="1"/>
  <c r="O20" i="1"/>
  <c r="O27" i="1"/>
  <c r="O34" i="1"/>
  <c r="B4" i="1" l="1"/>
  <c r="C35" i="1" s="1"/>
  <c r="AD4" i="1"/>
  <c r="AA4" i="1"/>
  <c r="X4" i="1"/>
  <c r="Y45" i="1" s="1"/>
  <c r="U4" i="1"/>
  <c r="R4" i="1"/>
  <c r="S26" i="1" s="1"/>
  <c r="K4" i="1"/>
  <c r="L43" i="1" s="1"/>
  <c r="H4" i="1"/>
  <c r="I36" i="1" s="1"/>
  <c r="E4" i="1"/>
  <c r="J4" i="1"/>
  <c r="T4" i="1"/>
  <c r="AB44" i="1" l="1"/>
  <c r="AE36" i="1"/>
  <c r="S41" i="1"/>
  <c r="S43" i="1"/>
  <c r="S45" i="1"/>
  <c r="S42" i="1"/>
  <c r="S44" i="1"/>
  <c r="L17" i="1"/>
  <c r="Y7" i="1"/>
  <c r="Y18" i="1"/>
  <c r="Y34" i="1"/>
  <c r="Y16" i="1"/>
  <c r="Y29" i="1"/>
  <c r="Y27" i="1"/>
  <c r="Y11" i="1"/>
  <c r="Y20" i="1"/>
  <c r="L11" i="1"/>
  <c r="L15" i="1"/>
  <c r="L9" i="1"/>
  <c r="L7" i="1"/>
  <c r="Y9" i="1"/>
  <c r="L19" i="1"/>
  <c r="Y25" i="1"/>
  <c r="AB7" i="1"/>
  <c r="AB9" i="1"/>
  <c r="AB11" i="1"/>
  <c r="AB16" i="1"/>
  <c r="AB18" i="1"/>
  <c r="AB20" i="1"/>
  <c r="AB24" i="1"/>
  <c r="AB26" i="1"/>
  <c r="AB28" i="1"/>
  <c r="AB34" i="1"/>
  <c r="AB36" i="1"/>
  <c r="AB38" i="1"/>
  <c r="I8" i="1"/>
  <c r="I10" i="1"/>
  <c r="I16" i="1"/>
  <c r="I18" i="1"/>
  <c r="I24" i="1"/>
  <c r="I26" i="1"/>
  <c r="I33" i="1"/>
  <c r="I35" i="1"/>
  <c r="AB41" i="1"/>
  <c r="AB43" i="1"/>
  <c r="AB45" i="1"/>
  <c r="AB8" i="1"/>
  <c r="AB10" i="1"/>
  <c r="AB15" i="1"/>
  <c r="AB17" i="1"/>
  <c r="AB19" i="1"/>
  <c r="AB25" i="1"/>
  <c r="AB27" i="1"/>
  <c r="AB29" i="1"/>
  <c r="AB33" i="1"/>
  <c r="AB35" i="1"/>
  <c r="AB37" i="1"/>
  <c r="I7" i="1"/>
  <c r="I9" i="1"/>
  <c r="I15" i="1"/>
  <c r="I17" i="1"/>
  <c r="I19" i="1"/>
  <c r="I25" i="1"/>
  <c r="I27" i="1"/>
  <c r="I34" i="1"/>
  <c r="AB42" i="1"/>
  <c r="Y8" i="1"/>
  <c r="Y10" i="1"/>
  <c r="Y15" i="1"/>
  <c r="Y17" i="1"/>
  <c r="Y19" i="1"/>
  <c r="Y24" i="1"/>
  <c r="Y26" i="1"/>
  <c r="Y28" i="1"/>
  <c r="Y33" i="1"/>
  <c r="Y35" i="1"/>
  <c r="Y37" i="1"/>
  <c r="F7" i="1"/>
  <c r="F9" i="1"/>
  <c r="F15" i="1"/>
  <c r="F17" i="1"/>
  <c r="F19" i="1"/>
  <c r="F24" i="1"/>
  <c r="F26" i="1"/>
  <c r="F33" i="1"/>
  <c r="F35" i="1"/>
  <c r="Y42" i="1"/>
  <c r="Y44" i="1"/>
  <c r="Y36" i="1"/>
  <c r="Y38" i="1"/>
  <c r="F8" i="1"/>
  <c r="F10" i="1"/>
  <c r="F16" i="1"/>
  <c r="F18" i="1"/>
  <c r="F25" i="1"/>
  <c r="F27" i="1"/>
  <c r="F34" i="1"/>
  <c r="F36" i="1"/>
  <c r="Y41" i="1"/>
  <c r="Y43" i="1"/>
  <c r="V8" i="1"/>
  <c r="V10" i="1"/>
  <c r="L8" i="1"/>
  <c r="L10" i="1"/>
  <c r="V7" i="1"/>
  <c r="V9" i="1"/>
  <c r="V11" i="1"/>
  <c r="L16" i="1"/>
  <c r="L18" i="1"/>
  <c r="L20" i="1"/>
  <c r="V16" i="1"/>
  <c r="V18" i="1"/>
  <c r="V20" i="1"/>
  <c r="L25" i="1"/>
  <c r="L27" i="1"/>
  <c r="L29" i="1"/>
  <c r="V25" i="1"/>
  <c r="V27" i="1"/>
  <c r="V29" i="1"/>
  <c r="L34" i="1"/>
  <c r="L36" i="1"/>
  <c r="L38" i="1"/>
  <c r="V34" i="1"/>
  <c r="V36" i="1"/>
  <c r="V38" i="1"/>
  <c r="AE8" i="1"/>
  <c r="AE10" i="1"/>
  <c r="AE16" i="1"/>
  <c r="AE18" i="1"/>
  <c r="AE24" i="1"/>
  <c r="AE26" i="1"/>
  <c r="AE33" i="1"/>
  <c r="AE35" i="1"/>
  <c r="L45" i="1"/>
  <c r="L42" i="1"/>
  <c r="L44" i="1"/>
  <c r="V15" i="1"/>
  <c r="V17" i="1"/>
  <c r="V19" i="1"/>
  <c r="L24" i="1"/>
  <c r="L26" i="1"/>
  <c r="L28" i="1"/>
  <c r="V24" i="1"/>
  <c r="V26" i="1"/>
  <c r="V28" i="1"/>
  <c r="L33" i="1"/>
  <c r="L35" i="1"/>
  <c r="L37" i="1"/>
  <c r="V33" i="1"/>
  <c r="V35" i="1"/>
  <c r="V37" i="1"/>
  <c r="AE7" i="1"/>
  <c r="AE9" i="1"/>
  <c r="AE15" i="1"/>
  <c r="AE17" i="1"/>
  <c r="AE19" i="1"/>
  <c r="AE25" i="1"/>
  <c r="AE27" i="1"/>
  <c r="AE34" i="1"/>
  <c r="L41" i="1"/>
  <c r="C34" i="1"/>
  <c r="C36" i="1"/>
  <c r="S34" i="1"/>
  <c r="S36" i="1"/>
  <c r="S38" i="1"/>
  <c r="C33" i="1"/>
  <c r="S33" i="1"/>
  <c r="S35" i="1"/>
  <c r="S37" i="1"/>
  <c r="S20" i="1" l="1"/>
  <c r="S8" i="1"/>
  <c r="S10" i="1"/>
  <c r="S16" i="1"/>
  <c r="S18" i="1"/>
  <c r="C26" i="1"/>
  <c r="C24" i="1"/>
  <c r="C19" i="1"/>
  <c r="C17" i="1"/>
  <c r="C15" i="1"/>
  <c r="C9" i="1"/>
  <c r="C7" i="1"/>
  <c r="C27" i="1"/>
  <c r="C25" i="1"/>
  <c r="C18" i="1"/>
  <c r="C16" i="1"/>
  <c r="C10" i="1"/>
  <c r="C8" i="1"/>
  <c r="S28" i="1"/>
  <c r="S24" i="1"/>
  <c r="S29" i="1"/>
  <c r="S27" i="1"/>
  <c r="S25" i="1"/>
  <c r="S7" i="1"/>
  <c r="S9" i="1"/>
  <c r="S11" i="1"/>
  <c r="S15" i="1"/>
  <c r="S17" i="1"/>
  <c r="S19" i="1"/>
</calcChain>
</file>

<file path=xl/sharedStrings.xml><?xml version="1.0" encoding="utf-8"?>
<sst xmlns="http://schemas.openxmlformats.org/spreadsheetml/2006/main" count="403" uniqueCount="51">
  <si>
    <t>Squat</t>
  </si>
  <si>
    <t>1 RPM</t>
  </si>
  <si>
    <t>Week 1</t>
  </si>
  <si>
    <t>Name</t>
  </si>
  <si>
    <t>finck j</t>
  </si>
  <si>
    <t>1rpm bench</t>
  </si>
  <si>
    <t>1rpm incline</t>
  </si>
  <si>
    <t>1rpm push press</t>
  </si>
  <si>
    <t>1rpm deadlift</t>
  </si>
  <si>
    <t xml:space="preserve">1rpm squat </t>
  </si>
  <si>
    <t>1 rpm power clean</t>
  </si>
  <si>
    <t>Week 2</t>
  </si>
  <si>
    <t>Week 3</t>
  </si>
  <si>
    <t>Week 4</t>
  </si>
  <si>
    <t xml:space="preserve"> </t>
  </si>
  <si>
    <t>1x10</t>
  </si>
  <si>
    <t>1x5</t>
  </si>
  <si>
    <t>1x3</t>
  </si>
  <si>
    <t>Kneeling Groin - 30 sec</t>
  </si>
  <si>
    <t>Spread foot Glides  20 x</t>
  </si>
  <si>
    <t>1x2</t>
  </si>
  <si>
    <t>1xamap</t>
  </si>
  <si>
    <t xml:space="preserve">Testing </t>
  </si>
  <si>
    <t>Week</t>
  </si>
  <si>
    <t>Monday</t>
  </si>
  <si>
    <t>Friday</t>
  </si>
  <si>
    <t>1x8</t>
  </si>
  <si>
    <t>Heavy</t>
  </si>
  <si>
    <t>1.  Did  I feel warmed up enough when I started</t>
  </si>
  <si>
    <t>.</t>
  </si>
  <si>
    <t>Deadlift</t>
  </si>
  <si>
    <t>Week 5</t>
  </si>
  <si>
    <t>2.  Were some of the weights too easy or too hard for me to complete</t>
  </si>
  <si>
    <t>4.  Do I have questions about my form on some of the lifts</t>
  </si>
  <si>
    <t>3. Do I need to make changes to my card for better progress</t>
  </si>
  <si>
    <t>5.  Is my form and technique progressing</t>
  </si>
  <si>
    <t>Bench</t>
  </si>
  <si>
    <t>Light</t>
  </si>
  <si>
    <t>PC</t>
  </si>
  <si>
    <t>Incline</t>
  </si>
  <si>
    <t>SQ</t>
  </si>
  <si>
    <t>Ssit Stretch - 30 sec</t>
  </si>
  <si>
    <t>Stretches</t>
  </si>
  <si>
    <t>Kneeling Bridge - 30 sec</t>
  </si>
  <si>
    <t>Sit Stretch - 20 sec</t>
  </si>
  <si>
    <t xml:space="preserve">Bench </t>
  </si>
  <si>
    <t>IN/OHP</t>
  </si>
  <si>
    <t>DAY 3</t>
  </si>
  <si>
    <t>BOR</t>
  </si>
  <si>
    <t xml:space="preserve">DAY 2  </t>
  </si>
  <si>
    <t>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</si>
</sst>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37" x14ac:knownFonts="1">
    <font>
      <sz val="10"/>
      <name val="Arial"/>
    </font>
    <font>
      <sz val="10"/>
      <name val="Arial"/>
      <family val="2"/>
    </font>
    <font>
      <sz val="10"/>
      <color indexed="10"/>
      <name val="Arial"/>
      <family val="2"/>
    </font>
    <font>
      <b/>
      <sz val="16"/>
      <color indexed="1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b/>
      <sz val="8"/>
      <color indexed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9"/>
      <color indexed="10"/>
      <name val="Arial"/>
      <family val="2"/>
    </font>
    <font>
      <b/>
      <sz val="9"/>
      <color indexed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  <font>
      <b/>
      <sz val="6"/>
      <name val="Arial"/>
      <family val="2"/>
    </font>
    <font>
      <b/>
      <sz val="6"/>
      <color indexed="8"/>
      <name val="Arial"/>
      <family val="2"/>
    </font>
    <font>
      <sz val="7"/>
      <name val="Arial"/>
      <family val="2"/>
    </font>
    <font>
      <b/>
      <sz val="6"/>
      <color indexed="10"/>
      <name val="Arial"/>
      <family val="2"/>
    </font>
    <font>
      <sz val="6"/>
      <name val="Arial"/>
      <family val="2"/>
    </font>
    <font>
      <sz val="6"/>
      <color indexed="10"/>
      <name val="Arial"/>
      <family val="2"/>
    </font>
    <font>
      <b/>
      <sz val="13"/>
      <name val="Arial"/>
      <family val="2"/>
    </font>
    <font>
      <b/>
      <i/>
      <u/>
      <sz val="13"/>
      <name val="Arial"/>
      <family val="2"/>
    </font>
    <font>
      <b/>
      <i/>
      <u/>
      <sz val="13"/>
      <color indexed="13"/>
      <name val="Arial"/>
      <family val="2"/>
    </font>
    <font>
      <b/>
      <i/>
      <sz val="13"/>
      <name val="Arial"/>
      <family val="2"/>
    </font>
    <font>
      <b/>
      <sz val="7"/>
      <name val="Arial"/>
      <family val="2"/>
    </font>
    <font>
      <b/>
      <sz val="45"/>
      <name val="Arial"/>
      <family val="2"/>
    </font>
    <font>
      <b/>
      <sz val="12"/>
      <color indexed="10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b/>
      <sz val="36"/>
      <name val="Arial"/>
      <family val="2"/>
    </font>
    <font>
      <sz val="36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gradientFill degree="180">
        <stop position="0">
          <color theme="0"/>
        </stop>
        <stop position="1">
          <color theme="4"/>
        </stop>
      </gradient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0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/>
    <xf numFmtId="0" fontId="5" fillId="0" borderId="1" xfId="0" applyFont="1" applyFill="1" applyBorder="1"/>
    <xf numFmtId="0" fontId="0" fillId="0" borderId="1" xfId="0" applyFill="1" applyBorder="1"/>
    <xf numFmtId="0" fontId="0" fillId="0" borderId="1" xfId="0" applyBorder="1"/>
    <xf numFmtId="0" fontId="5" fillId="0" borderId="1" xfId="0" applyFont="1" applyBorder="1"/>
    <xf numFmtId="0" fontId="0" fillId="3" borderId="1" xfId="0" applyFill="1" applyBorder="1"/>
    <xf numFmtId="0" fontId="13" fillId="0" borderId="1" xfId="0" applyFont="1" applyFill="1" applyBorder="1"/>
    <xf numFmtId="0" fontId="13" fillId="3" borderId="1" xfId="0" applyFont="1" applyFill="1" applyBorder="1"/>
    <xf numFmtId="0" fontId="0" fillId="6" borderId="1" xfId="0" applyFill="1" applyBorder="1"/>
    <xf numFmtId="0" fontId="0" fillId="6" borderId="1" xfId="0" applyFill="1" applyBorder="1" applyAlignment="1">
      <alignment horizontal="left"/>
    </xf>
    <xf numFmtId="0" fontId="7" fillId="6" borderId="1" xfId="0" applyFont="1" applyFill="1" applyBorder="1"/>
    <xf numFmtId="0" fontId="6" fillId="6" borderId="1" xfId="0" applyFont="1" applyFill="1" applyBorder="1" applyAlignment="1">
      <alignment horizontal="left"/>
    </xf>
    <xf numFmtId="0" fontId="20" fillId="6" borderId="1" xfId="0" applyFont="1" applyFill="1" applyBorder="1" applyAlignment="1">
      <alignment horizontal="left"/>
    </xf>
    <xf numFmtId="0" fontId="0" fillId="8" borderId="1" xfId="0" applyFill="1" applyBorder="1"/>
    <xf numFmtId="0" fontId="9" fillId="8" borderId="1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9" fontId="3" fillId="0" borderId="1" xfId="1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14" fillId="0" borderId="1" xfId="0" applyFont="1" applyFill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4" fillId="8" borderId="1" xfId="0" applyFont="1" applyFill="1" applyBorder="1" applyAlignment="1">
      <alignment horizontal="left"/>
    </xf>
    <xf numFmtId="0" fontId="16" fillId="8" borderId="1" xfId="0" applyFont="1" applyFill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6" borderId="1" xfId="0" applyFont="1" applyFill="1" applyBorder="1" applyAlignment="1">
      <alignment horizontal="left"/>
    </xf>
    <xf numFmtId="0" fontId="21" fillId="2" borderId="1" xfId="0" applyFont="1" applyFill="1" applyBorder="1" applyAlignment="1">
      <alignment horizontal="left"/>
    </xf>
    <xf numFmtId="0" fontId="15" fillId="8" borderId="1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23" fillId="0" borderId="1" xfId="0" applyFont="1" applyFill="1" applyBorder="1" applyAlignment="1">
      <alignment horizontal="left"/>
    </xf>
    <xf numFmtId="0" fontId="17" fillId="2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1" fillId="6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left"/>
    </xf>
    <xf numFmtId="0" fontId="16" fillId="0" borderId="1" xfId="0" applyFont="1" applyBorder="1" applyAlignment="1">
      <alignment horizontal="left"/>
    </xf>
    <xf numFmtId="1" fontId="14" fillId="0" borderId="1" xfId="0" applyNumberFormat="1" applyFont="1" applyFill="1" applyBorder="1" applyAlignment="1">
      <alignment horizontal="left"/>
    </xf>
    <xf numFmtId="1" fontId="14" fillId="8" borderId="1" xfId="0" applyNumberFormat="1" applyFont="1" applyFill="1" applyBorder="1" applyAlignment="1">
      <alignment horizontal="left"/>
    </xf>
    <xf numFmtId="1" fontId="16" fillId="0" borderId="1" xfId="0" applyNumberFormat="1" applyFont="1" applyFill="1" applyBorder="1" applyAlignment="1">
      <alignment horizontal="left"/>
    </xf>
    <xf numFmtId="1" fontId="14" fillId="3" borderId="1" xfId="0" applyNumberFormat="1" applyFont="1" applyFill="1" applyBorder="1" applyAlignment="1">
      <alignment horizontal="left"/>
    </xf>
    <xf numFmtId="1" fontId="16" fillId="3" borderId="1" xfId="0" applyNumberFormat="1" applyFont="1" applyFill="1" applyBorder="1" applyAlignment="1">
      <alignment horizontal="left"/>
    </xf>
    <xf numFmtId="1" fontId="16" fillId="8" borderId="1" xfId="0" applyNumberFormat="1" applyFont="1" applyFill="1" applyBorder="1" applyAlignment="1">
      <alignment horizontal="left"/>
    </xf>
    <xf numFmtId="0" fontId="12" fillId="0" borderId="1" xfId="0" applyFont="1" applyFill="1" applyBorder="1" applyAlignment="1">
      <alignment horizontal="left"/>
    </xf>
    <xf numFmtId="1" fontId="16" fillId="0" borderId="1" xfId="0" applyNumberFormat="1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1" fontId="14" fillId="4" borderId="1" xfId="1" applyNumberFormat="1" applyFont="1" applyFill="1" applyBorder="1" applyAlignment="1">
      <alignment horizontal="left"/>
    </xf>
    <xf numFmtId="1" fontId="14" fillId="8" borderId="1" xfId="1" applyNumberFormat="1" applyFont="1" applyFill="1" applyBorder="1" applyAlignment="1">
      <alignment horizontal="left"/>
    </xf>
    <xf numFmtId="0" fontId="0" fillId="8" borderId="1" xfId="0" applyFill="1" applyBorder="1" applyAlignment="1">
      <alignment horizontal="left"/>
    </xf>
    <xf numFmtId="0" fontId="10" fillId="6" borderId="1" xfId="0" applyFont="1" applyFill="1" applyBorder="1" applyAlignment="1">
      <alignment horizontal="left"/>
    </xf>
    <xf numFmtId="1" fontId="5" fillId="8" borderId="1" xfId="0" applyNumberFormat="1" applyFont="1" applyFill="1" applyBorder="1" applyAlignment="1">
      <alignment horizontal="left"/>
    </xf>
    <xf numFmtId="0" fontId="12" fillId="6" borderId="1" xfId="0" applyFont="1" applyFill="1" applyBorder="1" applyAlignment="1">
      <alignment horizontal="left"/>
    </xf>
    <xf numFmtId="0" fontId="9" fillId="6" borderId="1" xfId="0" applyFont="1" applyFill="1" applyBorder="1" applyAlignment="1">
      <alignment horizontal="left"/>
    </xf>
    <xf numFmtId="0" fontId="2" fillId="6" borderId="1" xfId="0" applyFont="1" applyFill="1" applyBorder="1" applyAlignment="1">
      <alignment horizontal="left"/>
    </xf>
    <xf numFmtId="1" fontId="7" fillId="6" borderId="1" xfId="0" applyNumberFormat="1" applyFont="1" applyFill="1" applyBorder="1" applyAlignment="1">
      <alignment horizontal="left"/>
    </xf>
    <xf numFmtId="1" fontId="18" fillId="6" borderId="1" xfId="0" applyNumberFormat="1" applyFont="1" applyFill="1" applyBorder="1" applyAlignment="1">
      <alignment horizontal="left"/>
    </xf>
    <xf numFmtId="1" fontId="23" fillId="0" borderId="1" xfId="0" applyNumberFormat="1" applyFont="1" applyFill="1" applyBorder="1" applyAlignment="1">
      <alignment horizontal="left"/>
    </xf>
    <xf numFmtId="0" fontId="16" fillId="6" borderId="1" xfId="0" applyFont="1" applyFill="1" applyBorder="1" applyAlignment="1">
      <alignment horizontal="left"/>
    </xf>
    <xf numFmtId="0" fontId="14" fillId="6" borderId="1" xfId="0" applyFont="1" applyFill="1" applyBorder="1" applyAlignment="1">
      <alignment horizontal="left"/>
    </xf>
    <xf numFmtId="0" fontId="7" fillId="6" borderId="1" xfId="0" applyFont="1" applyFill="1" applyBorder="1" applyAlignment="1">
      <alignment horizontal="left"/>
    </xf>
    <xf numFmtId="0" fontId="15" fillId="6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9" fillId="5" borderId="1" xfId="0" applyFont="1" applyFill="1" applyBorder="1" applyAlignment="1">
      <alignment horizontal="left"/>
    </xf>
    <xf numFmtId="9" fontId="24" fillId="8" borderId="1" xfId="1" applyFont="1" applyFill="1" applyBorder="1" applyAlignment="1">
      <alignment horizontal="left"/>
    </xf>
    <xf numFmtId="0" fontId="25" fillId="8" borderId="1" xfId="0" applyFont="1" applyFill="1" applyBorder="1" applyAlignment="1">
      <alignment horizontal="left"/>
    </xf>
    <xf numFmtId="0" fontId="25" fillId="0" borderId="1" xfId="0" applyFont="1" applyFill="1" applyBorder="1" applyAlignment="1">
      <alignment horizontal="left"/>
    </xf>
    <xf numFmtId="9" fontId="24" fillId="3" borderId="1" xfId="1" applyFont="1" applyFill="1" applyBorder="1" applyAlignment="1">
      <alignment horizontal="left"/>
    </xf>
    <xf numFmtId="0" fontId="24" fillId="6" borderId="1" xfId="0" applyFont="1" applyFill="1" applyBorder="1" applyAlignment="1">
      <alignment horizontal="left"/>
    </xf>
    <xf numFmtId="0" fontId="24" fillId="0" borderId="1" xfId="0" applyFont="1" applyFill="1" applyBorder="1"/>
    <xf numFmtId="0" fontId="24" fillId="0" borderId="1" xfId="0" applyFont="1" applyBorder="1"/>
    <xf numFmtId="0" fontId="26" fillId="0" borderId="1" xfId="0" applyFont="1" applyFill="1" applyBorder="1" applyAlignment="1">
      <alignment horizontal="left"/>
    </xf>
    <xf numFmtId="0" fontId="27" fillId="7" borderId="1" xfId="0" applyFont="1" applyFill="1" applyBorder="1" applyAlignment="1">
      <alignment horizontal="left"/>
    </xf>
    <xf numFmtId="0" fontId="27" fillId="0" borderId="1" xfId="0" applyFont="1" applyFill="1" applyBorder="1" applyAlignment="1">
      <alignment horizontal="left"/>
    </xf>
    <xf numFmtId="164" fontId="27" fillId="0" borderId="1" xfId="0" applyNumberFormat="1" applyFont="1" applyFill="1" applyBorder="1" applyAlignment="1">
      <alignment horizontal="left"/>
    </xf>
    <xf numFmtId="9" fontId="26" fillId="0" borderId="1" xfId="0" applyNumberFormat="1" applyFont="1" applyFill="1" applyBorder="1" applyAlignment="1">
      <alignment horizontal="left"/>
    </xf>
    <xf numFmtId="0" fontId="28" fillId="0" borderId="1" xfId="0" applyFont="1" applyFill="1" applyBorder="1" applyAlignment="1">
      <alignment horizontal="left"/>
    </xf>
    <xf numFmtId="164" fontId="26" fillId="0" borderId="1" xfId="0" applyNumberFormat="1" applyFont="1" applyFill="1" applyBorder="1" applyAlignment="1">
      <alignment horizontal="left"/>
    </xf>
    <xf numFmtId="14" fontId="27" fillId="0" borderId="1" xfId="0" applyNumberFormat="1" applyFont="1" applyFill="1" applyBorder="1" applyAlignment="1">
      <alignment horizontal="left"/>
    </xf>
    <xf numFmtId="0" fontId="26" fillId="6" borderId="1" xfId="0" applyFont="1" applyFill="1" applyBorder="1" applyAlignment="1">
      <alignment horizontal="left"/>
    </xf>
    <xf numFmtId="0" fontId="29" fillId="0" borderId="1" xfId="0" applyFont="1" applyFill="1" applyBorder="1" applyAlignment="1">
      <alignment horizontal="left"/>
    </xf>
    <xf numFmtId="0" fontId="30" fillId="0" borderId="1" xfId="0" applyFont="1" applyFill="1" applyBorder="1" applyAlignment="1">
      <alignment horizontal="left"/>
    </xf>
    <xf numFmtId="1" fontId="17" fillId="2" borderId="1" xfId="0" applyNumberFormat="1" applyFont="1" applyFill="1" applyBorder="1" applyAlignment="1">
      <alignment horizontal="left"/>
    </xf>
    <xf numFmtId="0" fontId="5" fillId="8" borderId="1" xfId="0" applyFont="1" applyFill="1" applyBorder="1"/>
    <xf numFmtId="0" fontId="24" fillId="8" borderId="1" xfId="0" applyFont="1" applyFill="1" applyBorder="1"/>
    <xf numFmtId="0" fontId="13" fillId="8" borderId="1" xfId="0" applyFont="1" applyFill="1" applyBorder="1"/>
    <xf numFmtId="0" fontId="13" fillId="6" borderId="1" xfId="0" applyFont="1" applyFill="1" applyBorder="1"/>
    <xf numFmtId="0" fontId="5" fillId="6" borderId="1" xfId="0" applyFont="1" applyFill="1" applyBorder="1"/>
    <xf numFmtId="0" fontId="24" fillId="6" borderId="1" xfId="0" applyFont="1" applyFill="1" applyBorder="1"/>
    <xf numFmtId="1" fontId="23" fillId="6" borderId="1" xfId="0" applyNumberFormat="1" applyFont="1" applyFill="1" applyBorder="1" applyAlignment="1">
      <alignment horizontal="left"/>
    </xf>
    <xf numFmtId="0" fontId="26" fillId="8" borderId="1" xfId="0" applyFont="1" applyFill="1" applyBorder="1" applyAlignment="1">
      <alignment horizontal="left"/>
    </xf>
    <xf numFmtId="0" fontId="23" fillId="6" borderId="1" xfId="0" applyFont="1" applyFill="1" applyBorder="1" applyAlignment="1">
      <alignment horizontal="left"/>
    </xf>
    <xf numFmtId="0" fontId="25" fillId="6" borderId="1" xfId="0" applyFont="1" applyFill="1" applyBorder="1" applyAlignment="1">
      <alignment horizontal="left"/>
    </xf>
    <xf numFmtId="1" fontId="20" fillId="6" borderId="1" xfId="0" applyNumberFormat="1" applyFont="1" applyFill="1" applyBorder="1" applyAlignment="1">
      <alignment horizontal="left"/>
    </xf>
    <xf numFmtId="0" fontId="8" fillId="6" borderId="1" xfId="0" applyFont="1" applyFill="1" applyBorder="1" applyAlignment="1">
      <alignment horizontal="left"/>
    </xf>
    <xf numFmtId="0" fontId="22" fillId="6" borderId="1" xfId="0" applyFont="1" applyFill="1" applyBorder="1" applyAlignment="1">
      <alignment horizontal="left"/>
    </xf>
    <xf numFmtId="1" fontId="18" fillId="8" borderId="1" xfId="0" applyNumberFormat="1" applyFont="1" applyFill="1" applyBorder="1" applyAlignment="1">
      <alignment horizontal="left"/>
    </xf>
    <xf numFmtId="0" fontId="27" fillId="6" borderId="1" xfId="0" applyFont="1" applyFill="1" applyBorder="1" applyAlignment="1">
      <alignment horizontal="left"/>
    </xf>
    <xf numFmtId="1" fontId="10" fillId="6" borderId="1" xfId="0" applyNumberFormat="1" applyFont="1" applyFill="1" applyBorder="1" applyAlignment="1">
      <alignment horizontal="left"/>
    </xf>
    <xf numFmtId="1" fontId="14" fillId="6" borderId="1" xfId="0" applyNumberFormat="1" applyFont="1" applyFill="1" applyBorder="1" applyAlignment="1">
      <alignment horizontal="left"/>
    </xf>
    <xf numFmtId="1" fontId="16" fillId="6" borderId="1" xfId="0" applyNumberFormat="1" applyFont="1" applyFill="1" applyBorder="1" applyAlignment="1">
      <alignment horizontal="left"/>
    </xf>
    <xf numFmtId="0" fontId="13" fillId="8" borderId="1" xfId="0" applyFont="1" applyFill="1" applyBorder="1" applyAlignment="1">
      <alignment horizontal="left"/>
    </xf>
    <xf numFmtId="0" fontId="2" fillId="6" borderId="1" xfId="0" applyFont="1" applyFill="1" applyBorder="1"/>
    <xf numFmtId="0" fontId="1" fillId="0" borderId="1" xfId="0" applyFont="1" applyFill="1" applyBorder="1"/>
    <xf numFmtId="0" fontId="4" fillId="9" borderId="1" xfId="0" applyFont="1" applyFill="1" applyBorder="1"/>
    <xf numFmtId="0" fontId="0" fillId="9" borderId="1" xfId="0" applyFill="1" applyBorder="1"/>
    <xf numFmtId="0" fontId="11" fillId="6" borderId="1" xfId="0" applyFont="1" applyFill="1" applyBorder="1" applyAlignment="1">
      <alignment horizontal="left"/>
    </xf>
    <xf numFmtId="0" fontId="4" fillId="6" borderId="1" xfId="0" applyFont="1" applyFill="1" applyBorder="1"/>
    <xf numFmtId="0" fontId="32" fillId="5" borderId="1" xfId="0" applyFont="1" applyFill="1" applyBorder="1"/>
    <xf numFmtId="0" fontId="11" fillId="0" borderId="1" xfId="0" applyFont="1" applyBorder="1"/>
    <xf numFmtId="0" fontId="0" fillId="8" borderId="2" xfId="0" applyFill="1" applyBorder="1"/>
    <xf numFmtId="0" fontId="30" fillId="10" borderId="1" xfId="0" applyFont="1" applyFill="1" applyBorder="1" applyAlignment="1">
      <alignment horizontal="left"/>
    </xf>
    <xf numFmtId="0" fontId="14" fillId="10" borderId="1" xfId="0" applyFont="1" applyFill="1" applyBorder="1" applyAlignment="1">
      <alignment horizontal="left"/>
    </xf>
    <xf numFmtId="0" fontId="9" fillId="10" borderId="1" xfId="0" applyFont="1" applyFill="1" applyBorder="1" applyAlignment="1">
      <alignment horizontal="left"/>
    </xf>
    <xf numFmtId="0" fontId="11" fillId="10" borderId="1" xfId="0" applyFont="1" applyFill="1" applyBorder="1" applyAlignment="1">
      <alignment horizontal="left"/>
    </xf>
    <xf numFmtId="1" fontId="14" fillId="10" borderId="1" xfId="0" applyNumberFormat="1" applyFont="1" applyFill="1" applyBorder="1" applyAlignment="1">
      <alignment horizontal="left"/>
    </xf>
    <xf numFmtId="0" fontId="1" fillId="10" borderId="1" xfId="0" applyFont="1" applyFill="1" applyBorder="1"/>
    <xf numFmtId="0" fontId="31" fillId="0" borderId="11" xfId="0" applyFont="1" applyFill="1" applyBorder="1" applyAlignment="1">
      <alignment horizontal="left"/>
    </xf>
    <xf numFmtId="0" fontId="31" fillId="0" borderId="12" xfId="0" applyFont="1" applyFill="1" applyBorder="1" applyAlignment="1">
      <alignment horizontal="left"/>
    </xf>
    <xf numFmtId="0" fontId="31" fillId="0" borderId="13" xfId="0" applyFont="1" applyFill="1" applyBorder="1" applyAlignment="1">
      <alignment horizontal="left"/>
    </xf>
    <xf numFmtId="0" fontId="33" fillId="0" borderId="2" xfId="0" applyFont="1" applyFill="1" applyBorder="1" applyAlignment="1">
      <alignment horizontal="center"/>
    </xf>
    <xf numFmtId="0" fontId="34" fillId="0" borderId="3" xfId="0" applyFont="1" applyBorder="1" applyAlignment="1">
      <alignment horizontal="center"/>
    </xf>
    <xf numFmtId="0" fontId="34" fillId="0" borderId="4" xfId="0" applyFont="1" applyBorder="1" applyAlignment="1">
      <alignment horizontal="center"/>
    </xf>
    <xf numFmtId="0" fontId="34" fillId="0" borderId="3" xfId="0" applyFont="1" applyFill="1" applyBorder="1" applyAlignment="1">
      <alignment horizontal="center"/>
    </xf>
    <xf numFmtId="0" fontId="34" fillId="0" borderId="4" xfId="0" applyFont="1" applyBorder="1" applyAlignment="1"/>
    <xf numFmtId="0" fontId="35" fillId="0" borderId="5" xfId="0" applyFont="1" applyFill="1" applyBorder="1" applyAlignment="1">
      <alignment horizontal="left"/>
    </xf>
    <xf numFmtId="0" fontId="36" fillId="0" borderId="6" xfId="0" applyFont="1" applyBorder="1" applyAlignment="1"/>
    <xf numFmtId="0" fontId="36" fillId="0" borderId="7" xfId="0" applyFont="1" applyBorder="1" applyAlignment="1"/>
    <xf numFmtId="0" fontId="36" fillId="0" borderId="14" xfId="0" applyFont="1" applyBorder="1" applyAlignment="1"/>
    <xf numFmtId="0" fontId="36" fillId="0" borderId="0" xfId="0" applyFont="1" applyBorder="1" applyAlignment="1"/>
    <xf numFmtId="0" fontId="36" fillId="0" borderId="15" xfId="0" applyFont="1" applyBorder="1" applyAlignment="1"/>
    <xf numFmtId="0" fontId="36" fillId="0" borderId="8" xfId="0" applyFont="1" applyBorder="1" applyAlignment="1"/>
    <xf numFmtId="0" fontId="36" fillId="0" borderId="9" xfId="0" applyFont="1" applyBorder="1" applyAlignment="1"/>
    <xf numFmtId="0" fontId="36" fillId="0" borderId="10" xfId="0" applyFont="1" applyBorder="1" applyAlignment="1"/>
    <xf numFmtId="0" fontId="34" fillId="0" borderId="3" xfId="0" applyFont="1" applyBorder="1" applyAlignmen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FFFF66"/>
      <color rgb="FFFFFFCC"/>
      <color rgb="FFFFFF99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806"/>
  <sheetViews>
    <sheetView tabSelected="1" workbookViewId="0">
      <selection activeCell="AF1" sqref="AF1:AK3"/>
    </sheetView>
  </sheetViews>
  <sheetFormatPr defaultRowHeight="16.5" x14ac:dyDescent="0.25"/>
  <cols>
    <col min="1" max="1" width="9.28515625" style="76" customWidth="1"/>
    <col min="2" max="2" width="4.5703125" style="48" customWidth="1"/>
    <col min="3" max="3" width="4.5703125" style="49" customWidth="1"/>
    <col min="4" max="4" width="0.42578125" style="16" customWidth="1"/>
    <col min="5" max="5" width="5.140625" style="17" customWidth="1"/>
    <col min="6" max="6" width="3.7109375" style="68" customWidth="1"/>
    <col min="7" max="7" width="1.5703125" style="16" customWidth="1"/>
    <col min="8" max="8" width="5" style="58" customWidth="1"/>
    <col min="9" max="9" width="4" style="58" customWidth="1"/>
    <col min="10" max="10" width="0.7109375" style="58" customWidth="1"/>
    <col min="11" max="11" width="4.85546875" style="58" customWidth="1"/>
    <col min="12" max="12" width="4.42578125" style="58" customWidth="1"/>
    <col min="13" max="13" width="0.7109375" style="16" customWidth="1"/>
    <col min="14" max="14" width="4.42578125" style="58" customWidth="1"/>
    <col min="15" max="15" width="4" style="58" customWidth="1"/>
    <col min="16" max="17" width="0.7109375" style="16" customWidth="1"/>
    <col min="18" max="18" width="5.7109375" style="36" customWidth="1"/>
    <col min="19" max="19" width="5" style="36" customWidth="1"/>
    <col min="20" max="20" width="0.42578125" style="16" customWidth="1"/>
    <col min="21" max="21" width="6.42578125" style="36" customWidth="1"/>
    <col min="22" max="22" width="4" style="36" customWidth="1"/>
    <col min="23" max="23" width="0.28515625" style="17" customWidth="1"/>
    <col min="24" max="24" width="4.42578125" style="36" customWidth="1"/>
    <col min="25" max="25" width="4.140625" style="36" customWidth="1"/>
    <col min="26" max="26" width="1.85546875" style="18" customWidth="1"/>
    <col min="27" max="27" width="4.42578125" style="51" customWidth="1"/>
    <col min="28" max="28" width="4" style="67" customWidth="1"/>
    <col min="29" max="29" width="0.42578125" style="50" customWidth="1"/>
    <col min="30" max="30" width="5" style="51" customWidth="1"/>
    <col min="31" max="31" width="3.85546875" style="67" customWidth="1"/>
    <col min="32" max="32" width="5.7109375" style="21" customWidth="1"/>
    <col min="33" max="34" width="4" style="21" customWidth="1"/>
    <col min="35" max="35" width="5.5703125" style="21" customWidth="1"/>
    <col min="36" max="36" width="3.42578125" style="11" customWidth="1"/>
    <col min="37" max="37" width="4.5703125" style="11" customWidth="1"/>
    <col min="38" max="38" width="5.28515625" style="11" customWidth="1"/>
    <col min="39" max="47" width="9.140625" style="10"/>
    <col min="48" max="16384" width="9.140625" style="5"/>
  </cols>
  <sheetData>
    <row r="1" spans="1:51" s="4" customFormat="1" ht="40.5" customHeight="1" x14ac:dyDescent="0.4">
      <c r="A1" s="122"/>
      <c r="B1" s="125" t="s">
        <v>24</v>
      </c>
      <c r="C1" s="126"/>
      <c r="D1" s="126"/>
      <c r="E1" s="126"/>
      <c r="F1" s="127"/>
      <c r="G1" s="16"/>
      <c r="H1" s="125" t="s">
        <v>49</v>
      </c>
      <c r="I1" s="126"/>
      <c r="J1" s="126"/>
      <c r="K1" s="126"/>
      <c r="L1" s="126"/>
      <c r="M1" s="139"/>
      <c r="N1" s="139"/>
      <c r="O1" s="129"/>
      <c r="P1" s="115"/>
      <c r="Q1" s="115"/>
      <c r="R1" s="125" t="s">
        <v>47</v>
      </c>
      <c r="S1" s="126"/>
      <c r="T1" s="126"/>
      <c r="U1" s="126"/>
      <c r="V1" s="126"/>
      <c r="W1" s="126"/>
      <c r="X1" s="126"/>
      <c r="Y1" s="127"/>
      <c r="Z1" s="18"/>
      <c r="AA1" s="125" t="s">
        <v>25</v>
      </c>
      <c r="AB1" s="128"/>
      <c r="AC1" s="128"/>
      <c r="AD1" s="129"/>
      <c r="AE1" s="20" t="s">
        <v>14</v>
      </c>
      <c r="AF1" s="130" t="s">
        <v>50</v>
      </c>
      <c r="AG1" s="131"/>
      <c r="AH1" s="131"/>
      <c r="AI1" s="131"/>
      <c r="AJ1" s="131"/>
      <c r="AK1" s="132"/>
      <c r="AN1" s="10"/>
      <c r="AO1" s="10"/>
      <c r="AP1" s="10"/>
      <c r="AQ1" s="10"/>
      <c r="AR1" s="10"/>
      <c r="AS1" s="10"/>
      <c r="AT1" s="10"/>
      <c r="AU1" s="10"/>
    </row>
    <row r="2" spans="1:51" s="6" customFormat="1" ht="0.75" customHeight="1" x14ac:dyDescent="0.2">
      <c r="A2" s="123"/>
      <c r="B2" s="86" t="s">
        <v>36</v>
      </c>
      <c r="C2" s="26"/>
      <c r="D2" s="25"/>
      <c r="E2" s="22" t="s">
        <v>38</v>
      </c>
      <c r="F2" s="23"/>
      <c r="G2" s="25"/>
      <c r="H2" s="22" t="s">
        <v>39</v>
      </c>
      <c r="I2" s="23"/>
      <c r="J2" s="24"/>
      <c r="K2" s="22" t="s">
        <v>0</v>
      </c>
      <c r="L2" s="23"/>
      <c r="M2" s="88"/>
      <c r="N2" s="92"/>
      <c r="O2" s="92"/>
      <c r="P2" s="88"/>
      <c r="Q2" s="88"/>
      <c r="R2" s="86" t="s">
        <v>36</v>
      </c>
      <c r="S2" s="23"/>
      <c r="T2" s="24"/>
      <c r="U2" s="27" t="s">
        <v>30</v>
      </c>
      <c r="V2" s="23"/>
      <c r="W2" s="23"/>
      <c r="X2" s="22" t="s">
        <v>38</v>
      </c>
      <c r="Y2" s="23"/>
      <c r="Z2" s="28"/>
      <c r="AA2" s="22" t="s">
        <v>39</v>
      </c>
      <c r="AB2" s="23"/>
      <c r="AC2" s="24"/>
      <c r="AD2" s="22" t="s">
        <v>0</v>
      </c>
      <c r="AE2" s="23"/>
      <c r="AF2" s="133"/>
      <c r="AG2" s="134"/>
      <c r="AH2" s="134"/>
      <c r="AI2" s="134"/>
      <c r="AJ2" s="134"/>
      <c r="AK2" s="135"/>
      <c r="AN2" s="92"/>
      <c r="AO2" s="92"/>
      <c r="AP2" s="92"/>
      <c r="AQ2" s="92"/>
      <c r="AR2" s="92"/>
      <c r="AS2" s="92"/>
      <c r="AT2" s="92"/>
      <c r="AU2" s="92"/>
      <c r="AV2" s="3"/>
      <c r="AW2" s="3"/>
      <c r="AX2" s="3"/>
      <c r="AY2" s="3"/>
    </row>
    <row r="3" spans="1:51" s="75" customFormat="1" ht="18" customHeight="1" x14ac:dyDescent="0.15">
      <c r="A3" s="124"/>
      <c r="B3" s="31" t="s">
        <v>1</v>
      </c>
      <c r="C3" s="34" t="s">
        <v>37</v>
      </c>
      <c r="D3" s="70"/>
      <c r="E3" s="31" t="s">
        <v>1</v>
      </c>
      <c r="F3" s="34" t="s">
        <v>37</v>
      </c>
      <c r="G3" s="70"/>
      <c r="H3" s="31" t="s">
        <v>1</v>
      </c>
      <c r="I3" s="34" t="s">
        <v>37</v>
      </c>
      <c r="J3" s="69">
        <v>0.6</v>
      </c>
      <c r="K3" s="31" t="s">
        <v>1</v>
      </c>
      <c r="L3" s="34" t="s">
        <v>27</v>
      </c>
      <c r="M3" s="89"/>
      <c r="N3" s="31" t="s">
        <v>1</v>
      </c>
      <c r="O3" s="34" t="s">
        <v>14</v>
      </c>
      <c r="P3" s="89"/>
      <c r="Q3" s="89"/>
      <c r="R3" s="31" t="s">
        <v>1</v>
      </c>
      <c r="S3" s="34" t="s">
        <v>27</v>
      </c>
      <c r="T3" s="69">
        <v>0.6</v>
      </c>
      <c r="U3" s="31" t="s">
        <v>1</v>
      </c>
      <c r="V3" s="34" t="s">
        <v>14</v>
      </c>
      <c r="W3" s="71"/>
      <c r="X3" s="31" t="s">
        <v>1</v>
      </c>
      <c r="Y3" s="34" t="s">
        <v>27</v>
      </c>
      <c r="Z3" s="72"/>
      <c r="AA3" s="31" t="s">
        <v>1</v>
      </c>
      <c r="AB3" s="34" t="s">
        <v>27</v>
      </c>
      <c r="AC3" s="89"/>
      <c r="AD3" s="31" t="s">
        <v>1</v>
      </c>
      <c r="AE3" s="34" t="s">
        <v>37</v>
      </c>
      <c r="AF3" s="136"/>
      <c r="AG3" s="137"/>
      <c r="AH3" s="137"/>
      <c r="AI3" s="137"/>
      <c r="AJ3" s="137"/>
      <c r="AK3" s="138"/>
      <c r="AL3" s="73"/>
      <c r="AM3" s="93"/>
      <c r="AN3" s="93"/>
      <c r="AO3" s="93"/>
      <c r="AP3" s="93"/>
      <c r="AQ3" s="93"/>
      <c r="AR3" s="93"/>
      <c r="AS3" s="93"/>
      <c r="AT3" s="93"/>
      <c r="AU3" s="93"/>
      <c r="AV3" s="74"/>
      <c r="AW3" s="74"/>
      <c r="AX3" s="74"/>
      <c r="AY3" s="74"/>
    </row>
    <row r="4" spans="1:51" ht="18" hidden="1" customHeight="1" x14ac:dyDescent="0.25">
      <c r="B4" s="35">
        <f>AF7</f>
        <v>0</v>
      </c>
      <c r="C4" s="33" t="s">
        <v>14</v>
      </c>
      <c r="D4" s="32"/>
      <c r="E4" s="35">
        <f>AG7</f>
        <v>0</v>
      </c>
      <c r="F4" s="33" t="s">
        <v>14</v>
      </c>
      <c r="G4" s="70"/>
      <c r="H4" s="35">
        <f>AI7</f>
        <v>0</v>
      </c>
      <c r="I4" s="33" t="s">
        <v>14</v>
      </c>
      <c r="J4" s="16" t="e">
        <f>PRODUCT(I4*0.6)</f>
        <v>#VALUE!</v>
      </c>
      <c r="K4" s="35">
        <f>AH7</f>
        <v>0</v>
      </c>
      <c r="L4" s="33" t="s">
        <v>14</v>
      </c>
      <c r="N4" s="87">
        <f>AI7*0.9</f>
        <v>0</v>
      </c>
      <c r="O4" s="33" t="s">
        <v>14</v>
      </c>
      <c r="P4" s="89"/>
      <c r="Q4" s="89"/>
      <c r="R4" s="35">
        <f>AF7</f>
        <v>0</v>
      </c>
      <c r="S4" s="33" t="s">
        <v>14</v>
      </c>
      <c r="T4" s="16" t="e">
        <f>PRODUCT(#REF!*0.6)</f>
        <v>#REF!</v>
      </c>
      <c r="U4" s="35">
        <f>AH7</f>
        <v>0</v>
      </c>
      <c r="V4" s="33" t="s">
        <v>14</v>
      </c>
      <c r="W4" s="33"/>
      <c r="X4" s="35">
        <f>AG7</f>
        <v>0</v>
      </c>
      <c r="Y4" s="33" t="s">
        <v>14</v>
      </c>
      <c r="Z4" s="72"/>
      <c r="AA4" s="87">
        <f>AI7</f>
        <v>0</v>
      </c>
      <c r="AB4" s="33" t="s">
        <v>14</v>
      </c>
      <c r="AC4" s="15"/>
      <c r="AD4" s="35">
        <f>AH7</f>
        <v>0</v>
      </c>
      <c r="AE4" s="33" t="s">
        <v>14</v>
      </c>
      <c r="AV4" s="4"/>
      <c r="AW4" s="4"/>
      <c r="AX4" s="4"/>
      <c r="AY4" s="4"/>
    </row>
    <row r="5" spans="1:51" ht="18" hidden="1" customHeight="1" x14ac:dyDescent="0.25">
      <c r="A5" s="80" t="s">
        <v>14</v>
      </c>
      <c r="B5" s="43"/>
      <c r="C5" s="44"/>
      <c r="D5" s="45"/>
      <c r="E5" s="43"/>
      <c r="F5" s="44"/>
      <c r="G5" s="70"/>
      <c r="H5" s="38"/>
      <c r="I5" s="44"/>
      <c r="J5" s="41"/>
      <c r="K5" s="43"/>
      <c r="L5" s="44"/>
      <c r="N5" s="43"/>
      <c r="O5" s="44" t="s">
        <v>29</v>
      </c>
      <c r="P5" s="89"/>
      <c r="Q5" s="89"/>
      <c r="R5" s="43"/>
      <c r="S5" s="44"/>
      <c r="T5" s="41"/>
      <c r="U5" s="43"/>
      <c r="V5" s="44"/>
      <c r="W5" s="44"/>
      <c r="X5" s="43"/>
      <c r="Y5" s="44"/>
      <c r="Z5" s="72"/>
      <c r="AA5" s="43"/>
      <c r="AB5" s="44" t="s">
        <v>29</v>
      </c>
      <c r="AC5" s="15"/>
      <c r="AD5" s="43"/>
      <c r="AE5" s="44"/>
      <c r="AV5" s="4"/>
      <c r="AW5" s="4"/>
      <c r="AX5" s="4"/>
      <c r="AY5" s="4"/>
    </row>
    <row r="6" spans="1:51" ht="18" customHeight="1" x14ac:dyDescent="0.25">
      <c r="A6" s="77" t="s">
        <v>2</v>
      </c>
      <c r="B6" s="116" t="s">
        <v>36</v>
      </c>
      <c r="C6" s="117"/>
      <c r="D6" s="117"/>
      <c r="E6" s="117" t="s">
        <v>38</v>
      </c>
      <c r="F6" s="120"/>
      <c r="G6" s="70"/>
      <c r="H6" s="117" t="s">
        <v>39</v>
      </c>
      <c r="I6" s="117"/>
      <c r="J6" s="117"/>
      <c r="K6" s="117" t="s">
        <v>0</v>
      </c>
      <c r="L6" s="117"/>
      <c r="M6" s="118"/>
      <c r="N6" s="117" t="s">
        <v>48</v>
      </c>
      <c r="O6" s="117"/>
      <c r="P6" s="89"/>
      <c r="Q6" s="89"/>
      <c r="R6" s="116" t="s">
        <v>36</v>
      </c>
      <c r="S6" s="117"/>
      <c r="T6" s="117"/>
      <c r="U6" s="119" t="s">
        <v>30</v>
      </c>
      <c r="V6" s="117"/>
      <c r="W6" s="117"/>
      <c r="X6" s="117" t="s">
        <v>38</v>
      </c>
      <c r="Y6" s="117"/>
      <c r="Z6" s="72"/>
      <c r="AA6" s="117" t="s">
        <v>39</v>
      </c>
      <c r="AB6" s="117"/>
      <c r="AC6" s="117"/>
      <c r="AD6" s="117" t="s">
        <v>0</v>
      </c>
      <c r="AE6" s="117"/>
      <c r="AF6" s="114" t="s">
        <v>45</v>
      </c>
      <c r="AG6" s="114" t="s">
        <v>38</v>
      </c>
      <c r="AH6" s="114" t="s">
        <v>40</v>
      </c>
      <c r="AI6" s="114" t="s">
        <v>46</v>
      </c>
      <c r="AJ6" s="73"/>
      <c r="AV6" s="4"/>
      <c r="AW6" s="4"/>
      <c r="AX6" s="4"/>
      <c r="AY6" s="4"/>
    </row>
    <row r="7" spans="1:51" ht="12" customHeight="1" x14ac:dyDescent="0.25">
      <c r="A7" s="81"/>
      <c r="B7" s="117" t="s">
        <v>15</v>
      </c>
      <c r="C7" s="120">
        <f>PRODUCT(B4*0.77*0.6)</f>
        <v>0</v>
      </c>
      <c r="D7" s="120"/>
      <c r="E7" s="117" t="s">
        <v>26</v>
      </c>
      <c r="F7" s="120">
        <f>PRODUCT(E4*0.77*0.6)</f>
        <v>0</v>
      </c>
      <c r="G7" s="70"/>
      <c r="H7" s="117" t="s">
        <v>15</v>
      </c>
      <c r="I7" s="120">
        <f>PRODUCT(H4*0.77*0.6)</f>
        <v>0</v>
      </c>
      <c r="J7" s="120"/>
      <c r="K7" s="117" t="s">
        <v>15</v>
      </c>
      <c r="L7" s="120">
        <f>PRODUCT(K4*0.77*0.7)</f>
        <v>0</v>
      </c>
      <c r="M7" s="118"/>
      <c r="N7" s="117" t="s">
        <v>15</v>
      </c>
      <c r="O7" s="120">
        <f>PRODUCT(N4*0.77*0.7)</f>
        <v>0</v>
      </c>
      <c r="P7" s="89"/>
      <c r="Q7" s="89"/>
      <c r="R7" s="117" t="s">
        <v>15</v>
      </c>
      <c r="S7" s="120">
        <f>PRODUCT(R4*0.77*0.7)</f>
        <v>0</v>
      </c>
      <c r="T7" s="120"/>
      <c r="U7" s="117" t="s">
        <v>15</v>
      </c>
      <c r="V7" s="120">
        <f>PRODUCT(U4*0.77*0.7)</f>
        <v>0</v>
      </c>
      <c r="W7" s="120"/>
      <c r="X7" s="117" t="s">
        <v>26</v>
      </c>
      <c r="Y7" s="120">
        <f>PRODUCT(X4*0.77*0.7)</f>
        <v>0</v>
      </c>
      <c r="Z7" s="72"/>
      <c r="AA7" s="117" t="s">
        <v>15</v>
      </c>
      <c r="AB7" s="120">
        <f>PRODUCT(AA4*0.77*0.7)</f>
        <v>0</v>
      </c>
      <c r="AC7" s="121"/>
      <c r="AD7" s="117" t="s">
        <v>15</v>
      </c>
      <c r="AE7" s="120">
        <f>PRODUCT(AD4*0.77*0.6)</f>
        <v>0</v>
      </c>
      <c r="AF7" s="29">
        <v>0</v>
      </c>
      <c r="AG7" s="29">
        <v>0</v>
      </c>
      <c r="AH7" s="29">
        <v>0</v>
      </c>
      <c r="AI7" s="29">
        <v>0</v>
      </c>
      <c r="AJ7" s="37" t="s">
        <v>14</v>
      </c>
      <c r="AV7" s="4"/>
      <c r="AW7" s="4"/>
      <c r="AX7" s="4"/>
      <c r="AY7" s="4"/>
    </row>
    <row r="8" spans="1:51" s="7" customFormat="1" ht="12" customHeight="1" x14ac:dyDescent="0.25">
      <c r="A8" s="82" t="s">
        <v>14</v>
      </c>
      <c r="B8" s="117" t="s">
        <v>15</v>
      </c>
      <c r="C8" s="120">
        <f>PRODUCT(B4*0.77*0.75)</f>
        <v>0</v>
      </c>
      <c r="D8" s="120"/>
      <c r="E8" s="117" t="s">
        <v>26</v>
      </c>
      <c r="F8" s="120">
        <f>PRODUCT(E4*0.77*0.75)</f>
        <v>0</v>
      </c>
      <c r="G8" s="70"/>
      <c r="H8" s="117" t="s">
        <v>15</v>
      </c>
      <c r="I8" s="120">
        <f>PRODUCT(H4*0.77*0.75)</f>
        <v>0</v>
      </c>
      <c r="J8" s="120"/>
      <c r="K8" s="117" t="s">
        <v>15</v>
      </c>
      <c r="L8" s="120">
        <f>PRODUCT(K4*0.77*0.8)</f>
        <v>0</v>
      </c>
      <c r="M8" s="121"/>
      <c r="N8" s="117" t="s">
        <v>15</v>
      </c>
      <c r="O8" s="120">
        <f>PRODUCT(N4*0.77*0.8)</f>
        <v>0</v>
      </c>
      <c r="P8" s="89"/>
      <c r="Q8" s="89"/>
      <c r="R8" s="117" t="s">
        <v>15</v>
      </c>
      <c r="S8" s="120">
        <f>PRODUCT(R4*0.77*0.8)</f>
        <v>0</v>
      </c>
      <c r="T8" s="120"/>
      <c r="U8" s="117" t="s">
        <v>15</v>
      </c>
      <c r="V8" s="120">
        <f>PRODUCT(U4*0.77*0.8)</f>
        <v>0</v>
      </c>
      <c r="W8" s="120"/>
      <c r="X8" s="117" t="s">
        <v>26</v>
      </c>
      <c r="Y8" s="120">
        <f>PRODUCT(X4*0.77*0.8)</f>
        <v>0</v>
      </c>
      <c r="Z8" s="72"/>
      <c r="AA8" s="117" t="s">
        <v>15</v>
      </c>
      <c r="AB8" s="120">
        <f>PRODUCT(AA4*0.77*0.8)</f>
        <v>0</v>
      </c>
      <c r="AC8" s="121"/>
      <c r="AD8" s="117" t="s">
        <v>15</v>
      </c>
      <c r="AE8" s="120">
        <f>PRODUCT(AD4*0.77*0.75)</f>
        <v>0</v>
      </c>
      <c r="AF8" s="46"/>
      <c r="AG8" s="29"/>
      <c r="AH8" s="29"/>
      <c r="AI8" s="21"/>
      <c r="AJ8" s="11"/>
      <c r="AK8" s="11"/>
      <c r="AL8" s="11"/>
      <c r="AM8" s="10"/>
      <c r="AN8" s="10"/>
      <c r="AO8" s="10"/>
      <c r="AP8" s="10"/>
      <c r="AQ8" s="10"/>
      <c r="AR8" s="10"/>
      <c r="AS8" s="10"/>
      <c r="AT8" s="10"/>
      <c r="AU8" s="10"/>
      <c r="AV8" s="4"/>
      <c r="AW8" s="4"/>
      <c r="AX8" s="4"/>
      <c r="AY8" s="4"/>
    </row>
    <row r="9" spans="1:51" ht="12" customHeight="1" x14ac:dyDescent="0.25">
      <c r="A9" s="83"/>
      <c r="B9" s="117" t="s">
        <v>15</v>
      </c>
      <c r="C9" s="120">
        <f>PRODUCT(B4*0.77*0.75)</f>
        <v>0</v>
      </c>
      <c r="D9" s="120"/>
      <c r="E9" s="117" t="s">
        <v>26</v>
      </c>
      <c r="F9" s="120">
        <f>PRODUCT(E4*0.77*0.75)</f>
        <v>0</v>
      </c>
      <c r="G9" s="70"/>
      <c r="H9" s="117" t="s">
        <v>15</v>
      </c>
      <c r="I9" s="120">
        <f>PRODUCT(H4*0.77*0.75)</f>
        <v>0</v>
      </c>
      <c r="J9" s="120"/>
      <c r="K9" s="117" t="s">
        <v>15</v>
      </c>
      <c r="L9" s="120">
        <f>PRODUCT(K4*0.77*0.8)</f>
        <v>0</v>
      </c>
      <c r="M9" s="118"/>
      <c r="N9" s="117" t="s">
        <v>15</v>
      </c>
      <c r="O9" s="120">
        <f>PRODUCT(N4*0.77*0.8)</f>
        <v>0</v>
      </c>
      <c r="P9" s="89"/>
      <c r="Q9" s="89"/>
      <c r="R9" s="117" t="s">
        <v>15</v>
      </c>
      <c r="S9" s="120">
        <f>PRODUCT(R4*0.77*0.8)</f>
        <v>0</v>
      </c>
      <c r="T9" s="120"/>
      <c r="U9" s="117" t="s">
        <v>15</v>
      </c>
      <c r="V9" s="120">
        <f>PRODUCT(U4*0.77*0.8)</f>
        <v>0</v>
      </c>
      <c r="W9" s="120"/>
      <c r="X9" s="117" t="s">
        <v>26</v>
      </c>
      <c r="Y9" s="120">
        <f>PRODUCT(X4*0.77*0.8)</f>
        <v>0</v>
      </c>
      <c r="Z9" s="72"/>
      <c r="AA9" s="117" t="s">
        <v>15</v>
      </c>
      <c r="AB9" s="120">
        <f>PRODUCT(AA4*0.77*0.8)</f>
        <v>0</v>
      </c>
      <c r="AC9" s="121"/>
      <c r="AD9" s="117" t="s">
        <v>15</v>
      </c>
      <c r="AE9" s="120">
        <f>PRODUCT(AD4*0.77*0.75)</f>
        <v>0</v>
      </c>
      <c r="AF9" s="55"/>
      <c r="AG9" s="11"/>
      <c r="AH9" s="11"/>
      <c r="AI9" s="11"/>
      <c r="AV9" s="4"/>
      <c r="AW9" s="4"/>
      <c r="AX9" s="4"/>
      <c r="AY9" s="4"/>
    </row>
    <row r="10" spans="1:51" ht="12" customHeight="1" x14ac:dyDescent="0.25">
      <c r="B10" s="117" t="s">
        <v>15</v>
      </c>
      <c r="C10" s="120">
        <f>PRODUCT(B4*0.77*0.75)</f>
        <v>0</v>
      </c>
      <c r="D10" s="120"/>
      <c r="E10" s="117" t="s">
        <v>26</v>
      </c>
      <c r="F10" s="120">
        <f>PRODUCT(E4*0.77*0.75)</f>
        <v>0</v>
      </c>
      <c r="G10" s="70"/>
      <c r="H10" s="117" t="s">
        <v>15</v>
      </c>
      <c r="I10" s="120">
        <f>PRODUCT(H4*0.77*0.75)</f>
        <v>0</v>
      </c>
      <c r="J10" s="120"/>
      <c r="K10" s="117" t="s">
        <v>15</v>
      </c>
      <c r="L10" s="120">
        <f>PRODUCT(K4*0.77*0.8)</f>
        <v>0</v>
      </c>
      <c r="M10" s="118"/>
      <c r="N10" s="117" t="s">
        <v>15</v>
      </c>
      <c r="O10" s="120">
        <f>PRODUCT(N4*0.77*0.8)</f>
        <v>0</v>
      </c>
      <c r="P10" s="89"/>
      <c r="Q10" s="89"/>
      <c r="R10" s="117" t="s">
        <v>15</v>
      </c>
      <c r="S10" s="120">
        <f>PRODUCT(R4*0.77*0.8)</f>
        <v>0</v>
      </c>
      <c r="T10" s="120"/>
      <c r="U10" s="117" t="s">
        <v>15</v>
      </c>
      <c r="V10" s="120">
        <f>PRODUCT(U4*0.77*0.8)</f>
        <v>0</v>
      </c>
      <c r="W10" s="120"/>
      <c r="X10" s="117" t="s">
        <v>26</v>
      </c>
      <c r="Y10" s="120">
        <f>PRODUCT(X4*0.77*0.8)</f>
        <v>0</v>
      </c>
      <c r="Z10" s="72"/>
      <c r="AA10" s="117" t="s">
        <v>15</v>
      </c>
      <c r="AB10" s="120">
        <f>PRODUCT(AA4*0.77*0.8)</f>
        <v>0</v>
      </c>
      <c r="AC10" s="121"/>
      <c r="AD10" s="117" t="s">
        <v>15</v>
      </c>
      <c r="AE10" s="120">
        <f>PRODUCT(AD4*0.77*0.75)</f>
        <v>0</v>
      </c>
      <c r="AF10" s="111"/>
      <c r="AG10" s="11"/>
      <c r="AH10" s="11"/>
      <c r="AI10" s="11"/>
      <c r="AV10" s="4"/>
      <c r="AW10" s="4"/>
      <c r="AX10" s="4"/>
      <c r="AY10" s="4"/>
    </row>
    <row r="11" spans="1:51" ht="13.5" customHeight="1" x14ac:dyDescent="0.25">
      <c r="B11" s="118"/>
      <c r="C11" s="118"/>
      <c r="D11" s="120"/>
      <c r="E11" s="118"/>
      <c r="F11" s="118"/>
      <c r="G11" s="70"/>
      <c r="H11" s="118"/>
      <c r="I11" s="118"/>
      <c r="J11" s="120"/>
      <c r="K11" s="117" t="s">
        <v>15</v>
      </c>
      <c r="L11" s="120">
        <f>PRODUCT(K4*0.77*0.8)</f>
        <v>0</v>
      </c>
      <c r="M11" s="118"/>
      <c r="N11" s="117" t="s">
        <v>15</v>
      </c>
      <c r="O11" s="120">
        <f>PRODUCT(N4*0.77*0.8)</f>
        <v>0</v>
      </c>
      <c r="P11" s="89"/>
      <c r="Q11" s="89"/>
      <c r="R11" s="117" t="s">
        <v>15</v>
      </c>
      <c r="S11" s="120">
        <f>PRODUCT(R4*0.77*0.8)</f>
        <v>0</v>
      </c>
      <c r="T11" s="120"/>
      <c r="U11" s="117" t="s">
        <v>15</v>
      </c>
      <c r="V11" s="120">
        <f>PRODUCT(U4*0.77*0.8)</f>
        <v>0</v>
      </c>
      <c r="W11" s="120"/>
      <c r="X11" s="117" t="s">
        <v>26</v>
      </c>
      <c r="Y11" s="120">
        <f>PRODUCT(X4*0.77*0.8)</f>
        <v>0</v>
      </c>
      <c r="Z11" s="72"/>
      <c r="AA11" s="117" t="s">
        <v>15</v>
      </c>
      <c r="AB11" s="120">
        <f>PRODUCT(AA4*0.77*0.8)</f>
        <v>0</v>
      </c>
      <c r="AC11" s="121"/>
      <c r="AD11" s="117" t="s">
        <v>14</v>
      </c>
      <c r="AE11" s="120" t="s">
        <v>14</v>
      </c>
      <c r="AF11" s="27"/>
      <c r="AV11" s="4"/>
      <c r="AW11" s="4"/>
      <c r="AX11" s="4"/>
      <c r="AY11" s="4"/>
    </row>
    <row r="12" spans="1:51" ht="3.75" customHeight="1" x14ac:dyDescent="0.25">
      <c r="A12" s="80"/>
      <c r="B12" s="43"/>
      <c r="C12" s="44"/>
      <c r="D12" s="45"/>
      <c r="E12" s="43"/>
      <c r="F12" s="44"/>
      <c r="G12" s="70"/>
      <c r="H12" s="38"/>
      <c r="I12" s="44"/>
      <c r="J12" s="41"/>
      <c r="K12" s="25" t="s">
        <v>15</v>
      </c>
      <c r="L12" s="44"/>
      <c r="N12" s="43"/>
      <c r="O12" s="44"/>
      <c r="P12" s="89"/>
      <c r="Q12" s="89"/>
      <c r="R12" s="43"/>
      <c r="S12" s="44"/>
      <c r="T12" s="41"/>
      <c r="U12" s="43"/>
      <c r="V12" s="44"/>
      <c r="W12" s="45"/>
      <c r="X12" s="43"/>
      <c r="Y12" s="44"/>
      <c r="Z12" s="72"/>
      <c r="AA12" s="43"/>
      <c r="AB12" s="44"/>
      <c r="AC12" s="15"/>
      <c r="AD12" s="43"/>
      <c r="AE12" s="44"/>
      <c r="AF12" s="27" t="s">
        <v>41</v>
      </c>
      <c r="AG12" s="29"/>
      <c r="AH12" s="29"/>
      <c r="AV12" s="4"/>
      <c r="AW12" s="4"/>
      <c r="AX12" s="4"/>
      <c r="AY12" s="4"/>
    </row>
    <row r="13" spans="1:51" ht="17.25" customHeight="1" x14ac:dyDescent="0.25">
      <c r="A13" s="77" t="s">
        <v>11</v>
      </c>
      <c r="B13" s="86" t="s">
        <v>36</v>
      </c>
      <c r="C13" s="26"/>
      <c r="D13" s="25"/>
      <c r="E13" s="22" t="s">
        <v>38</v>
      </c>
      <c r="F13" s="47"/>
      <c r="G13" s="45"/>
      <c r="H13" s="22" t="s">
        <v>39</v>
      </c>
      <c r="I13" s="23"/>
      <c r="J13" s="24"/>
      <c r="K13" s="22" t="s">
        <v>0</v>
      </c>
      <c r="L13" s="23"/>
      <c r="N13" s="22" t="s">
        <v>48</v>
      </c>
      <c r="O13" s="23"/>
      <c r="R13" s="86" t="s">
        <v>36</v>
      </c>
      <c r="S13" s="23"/>
      <c r="T13" s="24"/>
      <c r="U13" s="27" t="s">
        <v>30</v>
      </c>
      <c r="V13" s="23"/>
      <c r="W13" s="25"/>
      <c r="X13" s="22" t="s">
        <v>38</v>
      </c>
      <c r="Y13" s="23"/>
      <c r="Z13" s="56"/>
      <c r="AA13" s="22" t="s">
        <v>39</v>
      </c>
      <c r="AB13" s="23"/>
      <c r="AC13" s="24"/>
      <c r="AD13" s="22" t="s">
        <v>0</v>
      </c>
      <c r="AE13" s="23"/>
      <c r="AF13" s="46"/>
      <c r="AV13" s="4"/>
      <c r="AW13" s="4"/>
      <c r="AX13" s="4"/>
      <c r="AY13" s="4"/>
    </row>
    <row r="14" spans="1:51" s="7" customFormat="1" ht="6" hidden="1" customHeight="1" x14ac:dyDescent="0.25">
      <c r="A14" s="78"/>
      <c r="B14" s="47"/>
      <c r="C14" s="52" t="s">
        <v>14</v>
      </c>
      <c r="D14" s="53"/>
      <c r="E14" s="47"/>
      <c r="F14" s="52" t="s">
        <v>14</v>
      </c>
      <c r="G14" s="53"/>
      <c r="H14" s="39"/>
      <c r="I14" s="52" t="s">
        <v>14</v>
      </c>
      <c r="J14" s="41"/>
      <c r="K14" s="47"/>
      <c r="L14" s="52" t="s">
        <v>14</v>
      </c>
      <c r="M14" s="15"/>
      <c r="N14" s="47"/>
      <c r="O14" s="52" t="s">
        <v>14</v>
      </c>
      <c r="P14" s="15"/>
      <c r="Q14" s="15"/>
      <c r="R14" s="47"/>
      <c r="S14" s="52" t="s">
        <v>14</v>
      </c>
      <c r="T14" s="41"/>
      <c r="U14" s="47"/>
      <c r="V14" s="52" t="s">
        <v>14</v>
      </c>
      <c r="W14" s="53"/>
      <c r="X14" s="47"/>
      <c r="Y14" s="52" t="s">
        <v>14</v>
      </c>
      <c r="Z14" s="56"/>
      <c r="AA14" s="47"/>
      <c r="AB14" s="52" t="s">
        <v>14</v>
      </c>
      <c r="AC14" s="15"/>
      <c r="AD14" s="47"/>
      <c r="AE14" s="52" t="s">
        <v>14</v>
      </c>
      <c r="AF14" s="46"/>
      <c r="AG14" s="21"/>
      <c r="AH14" s="21"/>
      <c r="AI14" s="21"/>
      <c r="AJ14" s="11"/>
      <c r="AK14" s="11"/>
      <c r="AL14" s="11"/>
      <c r="AM14" s="10"/>
      <c r="AN14" s="10"/>
      <c r="AO14" s="10"/>
      <c r="AP14" s="10"/>
      <c r="AQ14" s="10"/>
      <c r="AR14" s="10"/>
      <c r="AS14" s="10"/>
      <c r="AT14" s="10"/>
      <c r="AU14" s="10"/>
      <c r="AV14" s="4"/>
      <c r="AW14" s="4"/>
      <c r="AX14" s="4"/>
      <c r="AY14" s="4"/>
    </row>
    <row r="15" spans="1:51" s="7" customFormat="1" ht="14.25" customHeight="1" x14ac:dyDescent="0.25">
      <c r="A15" s="78"/>
      <c r="B15" s="23" t="s">
        <v>15</v>
      </c>
      <c r="C15" s="40">
        <f>PRODUCT(B4*0.77*0.6)</f>
        <v>0</v>
      </c>
      <c r="D15" s="41"/>
      <c r="E15" s="23" t="s">
        <v>26</v>
      </c>
      <c r="F15" s="40">
        <f>PRODUCT(E4*0.77*0.6)</f>
        <v>0</v>
      </c>
      <c r="G15" s="41"/>
      <c r="H15" s="23" t="s">
        <v>15</v>
      </c>
      <c r="I15" s="40">
        <f>PRODUCT(H4*0.77*0.6)</f>
        <v>0</v>
      </c>
      <c r="J15" s="41"/>
      <c r="K15" s="23" t="s">
        <v>15</v>
      </c>
      <c r="L15" s="40">
        <f>PRODUCT(K4*0.77*0.7)</f>
        <v>0</v>
      </c>
      <c r="M15" s="15"/>
      <c r="N15" s="23" t="s">
        <v>15</v>
      </c>
      <c r="O15" s="40">
        <f>PRODUCT(N4*0.77*0.7)</f>
        <v>0</v>
      </c>
      <c r="P15" s="15"/>
      <c r="Q15" s="15"/>
      <c r="R15" s="23" t="s">
        <v>15</v>
      </c>
      <c r="S15" s="40">
        <f>PRODUCT(R4*0.77*0.7)</f>
        <v>0</v>
      </c>
      <c r="T15" s="41"/>
      <c r="U15" s="23" t="s">
        <v>15</v>
      </c>
      <c r="V15" s="40">
        <f>PRODUCT(U4*0.77*0.7)</f>
        <v>0</v>
      </c>
      <c r="W15" s="53"/>
      <c r="X15" s="23" t="s">
        <v>26</v>
      </c>
      <c r="Y15" s="40">
        <f>PRODUCT(X4*0.77*0.7)</f>
        <v>0</v>
      </c>
      <c r="Z15" s="56"/>
      <c r="AA15" s="23" t="s">
        <v>15</v>
      </c>
      <c r="AB15" s="40">
        <f>PRODUCT(AA4*0.77*0.7)</f>
        <v>0</v>
      </c>
      <c r="AC15" s="15"/>
      <c r="AD15" s="23" t="s">
        <v>15</v>
      </c>
      <c r="AE15" s="40">
        <f>PRODUCT(AD4*0.77*0.6)</f>
        <v>0</v>
      </c>
      <c r="AF15" s="112" t="s">
        <v>14</v>
      </c>
      <c r="AG15" s="112"/>
      <c r="AH15" s="10"/>
      <c r="AI15" s="107"/>
      <c r="AJ15" s="11"/>
      <c r="AK15" s="11"/>
      <c r="AL15" s="11"/>
      <c r="AM15" s="10"/>
      <c r="AN15" s="10"/>
      <c r="AO15" s="10"/>
      <c r="AP15" s="10"/>
      <c r="AQ15" s="10"/>
      <c r="AR15" s="10"/>
      <c r="AS15" s="10"/>
      <c r="AT15" s="10"/>
      <c r="AU15" s="10"/>
      <c r="AV15" s="4"/>
      <c r="AW15" s="4"/>
      <c r="AX15" s="4"/>
      <c r="AY15" s="4"/>
    </row>
    <row r="16" spans="1:51" s="7" customFormat="1" ht="14.25" customHeight="1" x14ac:dyDescent="0.25">
      <c r="A16" s="76"/>
      <c r="B16" s="23" t="s">
        <v>15</v>
      </c>
      <c r="C16" s="40">
        <f>PRODUCT(B4*0.77*0.8)</f>
        <v>0</v>
      </c>
      <c r="D16" s="41"/>
      <c r="E16" s="23" t="s">
        <v>26</v>
      </c>
      <c r="F16" s="40">
        <f>PRODUCT(E4*0.77*0.8)</f>
        <v>0</v>
      </c>
      <c r="G16" s="53"/>
      <c r="H16" s="23" t="s">
        <v>15</v>
      </c>
      <c r="I16" s="40">
        <f>PRODUCT(H4*0.77*0.8)</f>
        <v>0</v>
      </c>
      <c r="J16" s="41"/>
      <c r="K16" s="23" t="s">
        <v>15</v>
      </c>
      <c r="L16" s="40">
        <f>PRODUCT(K4*0.77*0.75)</f>
        <v>0</v>
      </c>
      <c r="M16" s="15"/>
      <c r="N16" s="23" t="s">
        <v>15</v>
      </c>
      <c r="O16" s="40">
        <f>PRODUCT(N4*0.77*0.75)</f>
        <v>0</v>
      </c>
      <c r="P16" s="15"/>
      <c r="Q16" s="15"/>
      <c r="R16" s="23" t="s">
        <v>15</v>
      </c>
      <c r="S16" s="40">
        <f>PRODUCT(R4*0.77*0.75)</f>
        <v>0</v>
      </c>
      <c r="T16" s="41"/>
      <c r="U16" s="23" t="s">
        <v>15</v>
      </c>
      <c r="V16" s="40">
        <f>PRODUCT(U4*0.77*0.75)</f>
        <v>0</v>
      </c>
      <c r="W16" s="41"/>
      <c r="X16" s="23" t="s">
        <v>26</v>
      </c>
      <c r="Y16" s="40">
        <f>PRODUCT(X4*0.77*0.75)</f>
        <v>0</v>
      </c>
      <c r="Z16" s="56"/>
      <c r="AA16" s="23" t="s">
        <v>15</v>
      </c>
      <c r="AB16" s="40">
        <f>PRODUCT(AA4*0.77*0.75)</f>
        <v>0</v>
      </c>
      <c r="AC16" s="15"/>
      <c r="AD16" s="23" t="s">
        <v>15</v>
      </c>
      <c r="AE16" s="40">
        <f>PRODUCT(AD4*0.77*0.8)</f>
        <v>0</v>
      </c>
      <c r="AF16" s="113" t="s">
        <v>42</v>
      </c>
      <c r="AG16" s="109"/>
      <c r="AH16" s="110"/>
      <c r="AI16" s="4"/>
      <c r="AJ16" s="11"/>
      <c r="AK16" s="11"/>
      <c r="AL16" s="11"/>
      <c r="AM16" s="10"/>
      <c r="AN16" s="10"/>
      <c r="AO16" s="10"/>
      <c r="AP16" s="10"/>
      <c r="AQ16" s="10"/>
      <c r="AR16" s="10"/>
      <c r="AS16" s="10"/>
      <c r="AT16" s="10"/>
      <c r="AU16" s="10"/>
      <c r="AV16" s="4"/>
      <c r="AW16" s="4"/>
      <c r="AX16" s="4"/>
      <c r="AY16" s="4"/>
    </row>
    <row r="17" spans="1:51" s="7" customFormat="1" ht="14.25" customHeight="1" x14ac:dyDescent="0.25">
      <c r="A17" s="79"/>
      <c r="B17" s="23" t="s">
        <v>15</v>
      </c>
      <c r="C17" s="40">
        <f>PRODUCT(B4*0.77*0.8)</f>
        <v>0</v>
      </c>
      <c r="D17" s="41"/>
      <c r="E17" s="23" t="s">
        <v>26</v>
      </c>
      <c r="F17" s="40">
        <f>PRODUCT(E4*0.77*0.8)</f>
        <v>0</v>
      </c>
      <c r="G17" s="41"/>
      <c r="H17" s="23" t="s">
        <v>15</v>
      </c>
      <c r="I17" s="40">
        <f>PRODUCT(H4*0.77*0.8)</f>
        <v>0</v>
      </c>
      <c r="J17" s="41"/>
      <c r="K17" s="23" t="s">
        <v>15</v>
      </c>
      <c r="L17" s="40">
        <f>PRODUCT(K4*0.77*0.8)</f>
        <v>0</v>
      </c>
      <c r="M17" s="15"/>
      <c r="N17" s="23" t="s">
        <v>15</v>
      </c>
      <c r="O17" s="40">
        <f>PRODUCT(N4*0.77*0.8)</f>
        <v>0</v>
      </c>
      <c r="P17" s="15"/>
      <c r="Q17" s="15"/>
      <c r="R17" s="23" t="s">
        <v>15</v>
      </c>
      <c r="S17" s="40">
        <f>PRODUCT(R4*0.77*0.8)</f>
        <v>0</v>
      </c>
      <c r="T17" s="41"/>
      <c r="U17" s="23" t="s">
        <v>15</v>
      </c>
      <c r="V17" s="40">
        <f>PRODUCT(U4*0.77*0.8)</f>
        <v>0</v>
      </c>
      <c r="W17" s="53"/>
      <c r="X17" s="23" t="s">
        <v>26</v>
      </c>
      <c r="Y17" s="40">
        <f>PRODUCT(X4*0.77*0.8)</f>
        <v>0</v>
      </c>
      <c r="Z17" s="56"/>
      <c r="AA17" s="23" t="s">
        <v>15</v>
      </c>
      <c r="AB17" s="40">
        <f>PRODUCT(AA4*0.77*0.8)</f>
        <v>0</v>
      </c>
      <c r="AC17" s="15"/>
      <c r="AD17" s="23" t="s">
        <v>15</v>
      </c>
      <c r="AE17" s="40">
        <f>PRODUCT(AD4*0.77*0.8)</f>
        <v>0</v>
      </c>
      <c r="AF17" s="3" t="s">
        <v>19</v>
      </c>
      <c r="AG17" s="4"/>
      <c r="AH17" s="4"/>
      <c r="AI17" s="4"/>
      <c r="AJ17" s="11"/>
      <c r="AK17" s="11"/>
      <c r="AL17" s="11"/>
      <c r="AM17" s="10"/>
      <c r="AN17" s="10"/>
      <c r="AO17" s="10"/>
      <c r="AP17" s="10"/>
      <c r="AQ17" s="10"/>
      <c r="AR17" s="10"/>
      <c r="AS17" s="10"/>
      <c r="AT17" s="10"/>
      <c r="AU17" s="10"/>
      <c r="AV17" s="4"/>
      <c r="AW17" s="4"/>
      <c r="AX17" s="4"/>
      <c r="AY17" s="4"/>
    </row>
    <row r="18" spans="1:51" s="2" customFormat="1" ht="14.25" customHeight="1" x14ac:dyDescent="0.25">
      <c r="A18" s="78"/>
      <c r="B18" s="23" t="s">
        <v>15</v>
      </c>
      <c r="C18" s="40">
        <f>PRODUCT(B4*0.77*0.8)</f>
        <v>0</v>
      </c>
      <c r="D18" s="41"/>
      <c r="E18" s="23" t="s">
        <v>26</v>
      </c>
      <c r="F18" s="40">
        <f>PRODUCT(E4*0.77*0.8)</f>
        <v>0</v>
      </c>
      <c r="G18" s="41"/>
      <c r="H18" s="23" t="s">
        <v>15</v>
      </c>
      <c r="I18" s="40">
        <f>PRODUCT(H4*0.77*0.8)</f>
        <v>0</v>
      </c>
      <c r="J18" s="41"/>
      <c r="K18" s="23" t="s">
        <v>15</v>
      </c>
      <c r="L18" s="40">
        <f>PRODUCT(K4*0.77*0.85)</f>
        <v>0</v>
      </c>
      <c r="M18" s="15"/>
      <c r="N18" s="23" t="s">
        <v>15</v>
      </c>
      <c r="O18" s="40">
        <f>PRODUCT(N4*0.77*0.85)</f>
        <v>0</v>
      </c>
      <c r="P18" s="15"/>
      <c r="Q18" s="15"/>
      <c r="R18" s="23" t="s">
        <v>15</v>
      </c>
      <c r="S18" s="40">
        <f>PRODUCT(R4*0.77*0.85)</f>
        <v>0</v>
      </c>
      <c r="T18" s="41"/>
      <c r="U18" s="23" t="s">
        <v>15</v>
      </c>
      <c r="V18" s="40">
        <f>PRODUCT(U4*0.77*0.85)</f>
        <v>0</v>
      </c>
      <c r="W18" s="41"/>
      <c r="X18" s="23" t="s">
        <v>26</v>
      </c>
      <c r="Y18" s="40">
        <f>PRODUCT(X4*0.77*0.85)</f>
        <v>0</v>
      </c>
      <c r="Z18" s="56"/>
      <c r="AA18" s="23" t="s">
        <v>15</v>
      </c>
      <c r="AB18" s="40">
        <f>PRODUCT(AA4*0.77*0.85)</f>
        <v>0</v>
      </c>
      <c r="AC18" s="15"/>
      <c r="AD18" s="23" t="s">
        <v>15</v>
      </c>
      <c r="AE18" s="40">
        <f>PRODUCT(AD4*0.77*0.8)</f>
        <v>0</v>
      </c>
      <c r="AF18" s="3" t="s">
        <v>18</v>
      </c>
      <c r="AG18" s="3"/>
      <c r="AH18" s="3"/>
      <c r="AI18" s="108"/>
      <c r="AJ18" s="11"/>
      <c r="AK18" s="11"/>
      <c r="AL18" s="11"/>
      <c r="AM18" s="10"/>
      <c r="AN18" s="10"/>
      <c r="AO18" s="10"/>
      <c r="AP18" s="10"/>
      <c r="AQ18" s="10"/>
      <c r="AR18" s="10"/>
      <c r="AS18" s="10"/>
      <c r="AT18" s="10"/>
      <c r="AU18" s="10"/>
    </row>
    <row r="19" spans="1:51" s="2" customFormat="1" ht="14.25" customHeight="1" x14ac:dyDescent="0.25">
      <c r="A19" s="76"/>
      <c r="B19" s="23" t="s">
        <v>15</v>
      </c>
      <c r="C19" s="40">
        <f>PRODUCT(B4*0.77*0.8)</f>
        <v>0</v>
      </c>
      <c r="D19" s="41"/>
      <c r="E19" s="23" t="s">
        <v>26</v>
      </c>
      <c r="F19" s="40">
        <f>PRODUCT(E4*0.77*0.8)</f>
        <v>0</v>
      </c>
      <c r="G19" s="41"/>
      <c r="H19" s="23" t="s">
        <v>15</v>
      </c>
      <c r="I19" s="40">
        <f>PRODUCT(H4*0.77*0.8)</f>
        <v>0</v>
      </c>
      <c r="J19" s="41"/>
      <c r="K19" s="23" t="s">
        <v>15</v>
      </c>
      <c r="L19" s="40">
        <f>PRODUCT(K4*0.77*0.85)</f>
        <v>0</v>
      </c>
      <c r="M19" s="15"/>
      <c r="N19" s="23" t="s">
        <v>15</v>
      </c>
      <c r="O19" s="40">
        <f>PRODUCT(N4*0.77*0.85)</f>
        <v>0</v>
      </c>
      <c r="P19" s="15"/>
      <c r="Q19" s="15"/>
      <c r="R19" s="23" t="s">
        <v>15</v>
      </c>
      <c r="S19" s="40">
        <f>PRODUCT(R4*0.77*0.85)</f>
        <v>0</v>
      </c>
      <c r="T19" s="41"/>
      <c r="U19" s="23" t="s">
        <v>15</v>
      </c>
      <c r="V19" s="40">
        <f>PRODUCT(U4*0.77*0.85)</f>
        <v>0</v>
      </c>
      <c r="W19" s="41"/>
      <c r="X19" s="23" t="s">
        <v>26</v>
      </c>
      <c r="Y19" s="40">
        <f>PRODUCT(X4*0.77*0.85)</f>
        <v>0</v>
      </c>
      <c r="Z19" s="56"/>
      <c r="AA19" s="23" t="s">
        <v>15</v>
      </c>
      <c r="AB19" s="40">
        <f>PRODUCT(AA4*0.77*0.85)</f>
        <v>0</v>
      </c>
      <c r="AC19" s="15"/>
      <c r="AD19" s="23" t="s">
        <v>15</v>
      </c>
      <c r="AE19" s="40">
        <f>PRODUCT(AD4*0.77*0.8)</f>
        <v>0</v>
      </c>
      <c r="AF19" s="3" t="s">
        <v>43</v>
      </c>
      <c r="AG19" s="3"/>
      <c r="AH19" s="3"/>
      <c r="AI19" s="108"/>
      <c r="AJ19" s="11"/>
      <c r="AK19" s="11"/>
      <c r="AL19" s="11"/>
      <c r="AM19" s="10"/>
      <c r="AN19" s="10"/>
      <c r="AO19" s="10"/>
      <c r="AP19" s="10"/>
      <c r="AQ19" s="10"/>
      <c r="AR19" s="10"/>
      <c r="AS19" s="10"/>
      <c r="AT19" s="10"/>
      <c r="AU19" s="10"/>
    </row>
    <row r="20" spans="1:51" s="2" customFormat="1" ht="15.75" customHeight="1" x14ac:dyDescent="0.25">
      <c r="A20" s="76"/>
      <c r="B20" s="11"/>
      <c r="C20" s="11"/>
      <c r="D20" s="54"/>
      <c r="E20" s="11"/>
      <c r="F20" s="11"/>
      <c r="G20" s="54"/>
      <c r="H20" s="11"/>
      <c r="I20" s="11"/>
      <c r="J20" s="54"/>
      <c r="K20" s="23" t="s">
        <v>15</v>
      </c>
      <c r="L20" s="40">
        <f>PRODUCT(K4*0.77*0.85)</f>
        <v>0</v>
      </c>
      <c r="M20" s="15"/>
      <c r="N20" s="23" t="s">
        <v>15</v>
      </c>
      <c r="O20" s="40">
        <f>PRODUCT(N4*0.77*0.85)</f>
        <v>0</v>
      </c>
      <c r="P20" s="15"/>
      <c r="Q20" s="15"/>
      <c r="R20" s="23" t="s">
        <v>15</v>
      </c>
      <c r="S20" s="40">
        <f>PRODUCT(R4*0.77*0.85)</f>
        <v>0</v>
      </c>
      <c r="T20" s="41"/>
      <c r="U20" s="23" t="s">
        <v>15</v>
      </c>
      <c r="V20" s="40">
        <f>PRODUCT(U4*0.77*0.85)</f>
        <v>0</v>
      </c>
      <c r="W20" s="41"/>
      <c r="X20" s="23" t="s">
        <v>26</v>
      </c>
      <c r="Y20" s="40">
        <f>PRODUCT(X4*0.77*0.85)</f>
        <v>0</v>
      </c>
      <c r="Z20" s="56"/>
      <c r="AA20" s="23" t="s">
        <v>15</v>
      </c>
      <c r="AB20" s="40">
        <f>PRODUCT(AA4*0.77*0.85)</f>
        <v>0</v>
      </c>
      <c r="AC20" s="15"/>
      <c r="AD20" s="42"/>
      <c r="AE20" s="40"/>
      <c r="AF20" s="6" t="s">
        <v>44</v>
      </c>
      <c r="AG20" s="5"/>
      <c r="AH20" s="5"/>
      <c r="AI20" s="5"/>
      <c r="AJ20" s="11"/>
      <c r="AK20" s="11"/>
      <c r="AL20" s="11"/>
      <c r="AM20" s="10"/>
      <c r="AN20" s="10"/>
      <c r="AO20" s="10"/>
      <c r="AP20" s="10"/>
      <c r="AQ20" s="10"/>
      <c r="AR20" s="10"/>
      <c r="AS20" s="10"/>
      <c r="AT20" s="10"/>
      <c r="AU20" s="10"/>
    </row>
    <row r="21" spans="1:51" s="15" customFormat="1" ht="4.5" customHeight="1" x14ac:dyDescent="0.25">
      <c r="A21" s="84"/>
      <c r="B21" s="54"/>
      <c r="C21" s="54"/>
      <c r="D21" s="54"/>
      <c r="E21" s="54"/>
      <c r="F21" s="54"/>
      <c r="G21" s="54"/>
      <c r="H21" s="54"/>
      <c r="I21" s="54"/>
      <c r="J21" s="54"/>
      <c r="K21" s="45"/>
      <c r="L21" s="41"/>
      <c r="N21" s="45"/>
      <c r="O21" s="41"/>
      <c r="R21" s="45"/>
      <c r="S21" s="41"/>
      <c r="T21" s="41"/>
      <c r="U21" s="54"/>
      <c r="V21" s="54"/>
      <c r="W21" s="41"/>
      <c r="X21" s="45"/>
      <c r="Y21" s="41"/>
      <c r="Z21" s="56"/>
      <c r="AA21" s="45"/>
      <c r="AB21" s="41"/>
      <c r="AD21" s="45"/>
      <c r="AE21" s="41"/>
      <c r="AF21" s="55"/>
      <c r="AG21" s="30"/>
      <c r="AH21" s="11"/>
      <c r="AI21" s="11"/>
      <c r="AJ21" s="11"/>
      <c r="AK21" s="11"/>
      <c r="AL21" s="11"/>
      <c r="AM21" s="10"/>
      <c r="AN21" s="10"/>
      <c r="AO21" s="10"/>
      <c r="AP21" s="10"/>
      <c r="AQ21" s="10"/>
      <c r="AR21" s="10"/>
      <c r="AS21" s="10"/>
      <c r="AT21" s="10"/>
      <c r="AU21" s="10"/>
    </row>
    <row r="22" spans="1:51" ht="18" customHeight="1" x14ac:dyDescent="0.25">
      <c r="A22" s="77" t="s">
        <v>12</v>
      </c>
      <c r="B22" s="86" t="s">
        <v>36</v>
      </c>
      <c r="C22" s="26"/>
      <c r="D22" s="25"/>
      <c r="E22" s="22" t="s">
        <v>38</v>
      </c>
      <c r="F22" s="47"/>
      <c r="G22" s="45"/>
      <c r="H22" s="22" t="s">
        <v>39</v>
      </c>
      <c r="I22" s="23"/>
      <c r="J22" s="24"/>
      <c r="K22" s="22" t="s">
        <v>0</v>
      </c>
      <c r="L22" s="23"/>
      <c r="N22" s="22" t="s">
        <v>48</v>
      </c>
      <c r="O22" s="23"/>
      <c r="R22" s="86" t="s">
        <v>36</v>
      </c>
      <c r="S22" s="23"/>
      <c r="T22" s="24"/>
      <c r="U22" s="27" t="s">
        <v>30</v>
      </c>
      <c r="V22" s="23"/>
      <c r="W22" s="25"/>
      <c r="X22" s="22" t="s">
        <v>38</v>
      </c>
      <c r="Y22" s="23"/>
      <c r="Z22" s="56"/>
      <c r="AA22" s="22" t="s">
        <v>39</v>
      </c>
      <c r="AB22" s="23"/>
      <c r="AC22" s="24"/>
      <c r="AD22" s="22" t="s">
        <v>0</v>
      </c>
      <c r="AE22" s="23"/>
      <c r="AF22" s="57"/>
      <c r="AG22" s="11"/>
      <c r="AH22" s="11"/>
      <c r="AI22" s="11"/>
      <c r="AV22" s="4"/>
      <c r="AW22" s="4"/>
      <c r="AX22" s="4"/>
      <c r="AY22" s="4"/>
    </row>
    <row r="23" spans="1:51" s="7" customFormat="1" ht="0.75" hidden="1" customHeight="1" x14ac:dyDescent="0.25">
      <c r="A23" s="78"/>
      <c r="B23" s="47"/>
      <c r="C23" s="52" t="s">
        <v>14</v>
      </c>
      <c r="D23" s="53"/>
      <c r="E23" s="47"/>
      <c r="F23" s="52" t="s">
        <v>14</v>
      </c>
      <c r="G23" s="53"/>
      <c r="H23" s="39"/>
      <c r="I23" s="52" t="s">
        <v>14</v>
      </c>
      <c r="J23" s="41"/>
      <c r="K23" s="47"/>
      <c r="L23" s="52" t="s">
        <v>14</v>
      </c>
      <c r="M23" s="15"/>
      <c r="N23" s="47"/>
      <c r="O23" s="52" t="s">
        <v>14</v>
      </c>
      <c r="P23" s="15"/>
      <c r="Q23" s="15"/>
      <c r="R23" s="47"/>
      <c r="S23" s="52" t="s">
        <v>14</v>
      </c>
      <c r="T23" s="41"/>
      <c r="U23" s="47"/>
      <c r="V23" s="52" t="s">
        <v>14</v>
      </c>
      <c r="W23" s="53"/>
      <c r="X23" s="47"/>
      <c r="Y23" s="52" t="s">
        <v>14</v>
      </c>
      <c r="Z23" s="56"/>
      <c r="AA23" s="47"/>
      <c r="AB23" s="52" t="s">
        <v>14</v>
      </c>
      <c r="AC23" s="15"/>
      <c r="AD23" s="47"/>
      <c r="AE23" s="52" t="s">
        <v>14</v>
      </c>
      <c r="AF23" s="57"/>
      <c r="AG23" s="11"/>
      <c r="AH23" s="11"/>
      <c r="AI23" s="11"/>
      <c r="AJ23" s="11"/>
      <c r="AK23" s="11"/>
      <c r="AL23" s="11"/>
      <c r="AM23" s="10"/>
      <c r="AN23" s="10"/>
      <c r="AO23" s="10"/>
      <c r="AP23" s="10"/>
      <c r="AQ23" s="10"/>
      <c r="AR23" s="10"/>
      <c r="AS23" s="10"/>
      <c r="AT23" s="10"/>
      <c r="AU23" s="10"/>
      <c r="AV23" s="4"/>
      <c r="AW23" s="4"/>
      <c r="AX23" s="4"/>
      <c r="AY23" s="4"/>
    </row>
    <row r="24" spans="1:51" s="7" customFormat="1" ht="12" customHeight="1" x14ac:dyDescent="0.25">
      <c r="A24" s="78"/>
      <c r="B24" s="23" t="s">
        <v>15</v>
      </c>
      <c r="C24" s="40">
        <f>PRODUCT(B4*0.77*0.6)</f>
        <v>0</v>
      </c>
      <c r="D24" s="41"/>
      <c r="E24" s="23" t="s">
        <v>26</v>
      </c>
      <c r="F24" s="40">
        <f>PRODUCT(E4*0.77*0.6)</f>
        <v>0</v>
      </c>
      <c r="G24" s="41"/>
      <c r="H24" s="23" t="s">
        <v>15</v>
      </c>
      <c r="I24" s="40">
        <f>PRODUCT(H4*0.77*0.6)</f>
        <v>0</v>
      </c>
      <c r="J24" s="41"/>
      <c r="K24" s="23" t="s">
        <v>15</v>
      </c>
      <c r="L24" s="40">
        <f>PRODUCT(K4*0.77*0.6)</f>
        <v>0</v>
      </c>
      <c r="M24" s="15"/>
      <c r="N24" s="23" t="s">
        <v>15</v>
      </c>
      <c r="O24" s="40">
        <f>PRODUCT(N4*0.77*0.6)</f>
        <v>0</v>
      </c>
      <c r="P24" s="15"/>
      <c r="Q24" s="15"/>
      <c r="R24" s="23" t="s">
        <v>15</v>
      </c>
      <c r="S24" s="40">
        <f>PRODUCT(R4*0.77*0.6)</f>
        <v>0</v>
      </c>
      <c r="T24" s="41"/>
      <c r="U24" s="23" t="s">
        <v>15</v>
      </c>
      <c r="V24" s="40">
        <f>PRODUCT(U4*0.77*0.6)</f>
        <v>0</v>
      </c>
      <c r="W24" s="53"/>
      <c r="X24" s="23" t="s">
        <v>26</v>
      </c>
      <c r="Y24" s="40">
        <f>PRODUCT(X4*0.77*0.6)</f>
        <v>0</v>
      </c>
      <c r="Z24" s="56"/>
      <c r="AA24" s="23" t="s">
        <v>15</v>
      </c>
      <c r="AB24" s="40">
        <f>PRODUCT(AA4*0.77*0.6)</f>
        <v>0</v>
      </c>
      <c r="AC24" s="24"/>
      <c r="AD24" s="23" t="s">
        <v>15</v>
      </c>
      <c r="AE24" s="40">
        <f>PRODUCT(AD4*0.77*0.6)</f>
        <v>0</v>
      </c>
      <c r="AF24" s="99"/>
      <c r="AG24" s="99"/>
      <c r="AH24" s="99"/>
      <c r="AI24" s="99"/>
      <c r="AJ24" s="10"/>
      <c r="AK24" s="10"/>
      <c r="AL24" s="10"/>
      <c r="AM24" s="10"/>
      <c r="AN24" s="10"/>
      <c r="AO24" s="10"/>
      <c r="AP24" s="10"/>
      <c r="AQ24" s="10"/>
      <c r="AR24" s="58"/>
      <c r="AS24" s="58"/>
      <c r="AT24" s="58"/>
      <c r="AU24" s="58"/>
      <c r="AV24" s="58"/>
      <c r="AW24" s="4"/>
      <c r="AX24" s="4"/>
      <c r="AY24" s="4"/>
    </row>
    <row r="25" spans="1:51" s="7" customFormat="1" ht="12" customHeight="1" x14ac:dyDescent="0.25">
      <c r="A25" s="76"/>
      <c r="B25" s="23" t="s">
        <v>15</v>
      </c>
      <c r="C25" s="40">
        <f>PRODUCT(B4*0.77*0.85)</f>
        <v>0</v>
      </c>
      <c r="D25" s="41"/>
      <c r="E25" s="23" t="s">
        <v>26</v>
      </c>
      <c r="F25" s="40">
        <f>PRODUCT(E4*0.77*0.85)</f>
        <v>0</v>
      </c>
      <c r="G25" s="53"/>
      <c r="H25" s="23" t="s">
        <v>15</v>
      </c>
      <c r="I25" s="40">
        <f>PRODUCT(H4*0.77*0.85)</f>
        <v>0</v>
      </c>
      <c r="J25" s="41"/>
      <c r="K25" s="23" t="s">
        <v>15</v>
      </c>
      <c r="L25" s="40">
        <f>PRODUCT(K4*0.77*0.8)</f>
        <v>0</v>
      </c>
      <c r="M25" s="15"/>
      <c r="N25" s="23" t="s">
        <v>15</v>
      </c>
      <c r="O25" s="40">
        <f>PRODUCT(N4*0.77*0.8)</f>
        <v>0</v>
      </c>
      <c r="P25" s="15"/>
      <c r="Q25" s="15"/>
      <c r="R25" s="23" t="s">
        <v>15</v>
      </c>
      <c r="S25" s="40">
        <f>PRODUCT(R4*0.77*0.8)</f>
        <v>0</v>
      </c>
      <c r="T25" s="41"/>
      <c r="U25" s="23" t="s">
        <v>15</v>
      </c>
      <c r="V25" s="40">
        <f>PRODUCT(U4*0.77*0.8)</f>
        <v>0</v>
      </c>
      <c r="W25" s="41"/>
      <c r="X25" s="23" t="s">
        <v>26</v>
      </c>
      <c r="Y25" s="40">
        <f>PRODUCT(X4*0.77*0.8)</f>
        <v>0</v>
      </c>
      <c r="Z25" s="56"/>
      <c r="AA25" s="23" t="s">
        <v>15</v>
      </c>
      <c r="AB25" s="40">
        <f>PRODUCT(AA4*0.77*0.8)</f>
        <v>0</v>
      </c>
      <c r="AC25" s="24"/>
      <c r="AD25" s="23" t="s">
        <v>15</v>
      </c>
      <c r="AE25" s="40">
        <f>PRODUCT(AD4*0.77*0.85)</f>
        <v>0</v>
      </c>
      <c r="AF25" s="11"/>
      <c r="AG25" s="11"/>
      <c r="AH25" s="11"/>
      <c r="AI25" s="11"/>
      <c r="AJ25" s="10"/>
      <c r="AK25" s="10"/>
      <c r="AL25" s="10"/>
      <c r="AM25" s="10"/>
      <c r="AN25" s="10"/>
      <c r="AO25" s="10"/>
      <c r="AP25" s="10"/>
      <c r="AQ25" s="10"/>
      <c r="AR25" s="58"/>
      <c r="AS25" s="58"/>
      <c r="AT25" s="58"/>
      <c r="AU25" s="58"/>
      <c r="AV25" s="58"/>
      <c r="AW25" s="4"/>
      <c r="AX25" s="4"/>
      <c r="AY25" s="4"/>
    </row>
    <row r="26" spans="1:51" s="7" customFormat="1" ht="12" customHeight="1" x14ac:dyDescent="0.25">
      <c r="A26" s="79"/>
      <c r="B26" s="23" t="s">
        <v>15</v>
      </c>
      <c r="C26" s="40">
        <f>PRODUCT(B4*0.77*0.85)</f>
        <v>0</v>
      </c>
      <c r="D26" s="41"/>
      <c r="E26" s="23" t="s">
        <v>26</v>
      </c>
      <c r="F26" s="40">
        <f>PRODUCT(E4*0.77*0.85)</f>
        <v>0</v>
      </c>
      <c r="G26" s="41"/>
      <c r="H26" s="23" t="s">
        <v>15</v>
      </c>
      <c r="I26" s="40">
        <f>PRODUCT(H4*0.77*0.85)</f>
        <v>0</v>
      </c>
      <c r="J26" s="41"/>
      <c r="K26" s="23" t="s">
        <v>15</v>
      </c>
      <c r="L26" s="40">
        <f>PRODUCT(K4*0.77*0.85)</f>
        <v>0</v>
      </c>
      <c r="M26" s="15"/>
      <c r="N26" s="23" t="s">
        <v>15</v>
      </c>
      <c r="O26" s="40">
        <f>PRODUCT(N4*0.77*0.85)</f>
        <v>0</v>
      </c>
      <c r="P26" s="15"/>
      <c r="Q26" s="15"/>
      <c r="R26" s="23" t="s">
        <v>15</v>
      </c>
      <c r="S26" s="40">
        <f>PRODUCT(R4*0.77*0.85)</f>
        <v>0</v>
      </c>
      <c r="T26" s="41"/>
      <c r="U26" s="23" t="s">
        <v>15</v>
      </c>
      <c r="V26" s="40">
        <f>PRODUCT(U4*0.77*0.85)</f>
        <v>0</v>
      </c>
      <c r="W26" s="53"/>
      <c r="X26" s="23" t="s">
        <v>26</v>
      </c>
      <c r="Y26" s="40">
        <f>PRODUCT(X4*0.77*0.85)</f>
        <v>0</v>
      </c>
      <c r="Z26" s="56"/>
      <c r="AA26" s="23" t="s">
        <v>15</v>
      </c>
      <c r="AB26" s="40">
        <f>PRODUCT(AA4*0.77*0.85)</f>
        <v>0</v>
      </c>
      <c r="AC26" s="16"/>
      <c r="AD26" s="23" t="s">
        <v>15</v>
      </c>
      <c r="AE26" s="40">
        <f>PRODUCT(AD4*0.77*0.85)</f>
        <v>0</v>
      </c>
      <c r="AF26" s="13"/>
      <c r="AG26" s="13"/>
      <c r="AH26" s="13"/>
      <c r="AI26" s="13"/>
      <c r="AJ26" s="10"/>
      <c r="AK26" s="10"/>
      <c r="AL26" s="10"/>
      <c r="AM26" s="10"/>
      <c r="AN26" s="10"/>
      <c r="AO26" s="10"/>
      <c r="AP26" s="10"/>
      <c r="AQ26" s="10"/>
      <c r="AR26" s="58"/>
      <c r="AS26" s="58"/>
      <c r="AT26" s="58"/>
      <c r="AU26" s="58"/>
      <c r="AV26" s="58"/>
      <c r="AW26" s="4"/>
      <c r="AX26" s="4"/>
      <c r="AY26" s="4"/>
    </row>
    <row r="27" spans="1:51" s="2" customFormat="1" ht="12" customHeight="1" x14ac:dyDescent="0.25">
      <c r="A27" s="78"/>
      <c r="B27" s="23" t="s">
        <v>15</v>
      </c>
      <c r="C27" s="40">
        <f>PRODUCT(B4*0.77*0.85)</f>
        <v>0</v>
      </c>
      <c r="D27" s="41"/>
      <c r="E27" s="23" t="s">
        <v>26</v>
      </c>
      <c r="F27" s="40">
        <f>PRODUCT(E4*0.77*0.85)</f>
        <v>0</v>
      </c>
      <c r="G27" s="41"/>
      <c r="H27" s="23" t="s">
        <v>15</v>
      </c>
      <c r="I27" s="40">
        <f>PRODUCT(H4*0.77*0.85)</f>
        <v>0</v>
      </c>
      <c r="J27" s="41"/>
      <c r="K27" s="23" t="s">
        <v>15</v>
      </c>
      <c r="L27" s="40">
        <f>PRODUCT(K4*0.77*0.9)</f>
        <v>0</v>
      </c>
      <c r="M27" s="15"/>
      <c r="N27" s="23" t="s">
        <v>15</v>
      </c>
      <c r="O27" s="40">
        <f>PRODUCT(N4*0.77*0.9)</f>
        <v>0</v>
      </c>
      <c r="P27" s="15"/>
      <c r="Q27" s="15"/>
      <c r="R27" s="23" t="s">
        <v>15</v>
      </c>
      <c r="S27" s="40">
        <f>PRODUCT(R4*0.77*0.9)</f>
        <v>0</v>
      </c>
      <c r="T27" s="41"/>
      <c r="U27" s="23" t="s">
        <v>15</v>
      </c>
      <c r="V27" s="40">
        <f>PRODUCT(U4*0.77*0.9)</f>
        <v>0</v>
      </c>
      <c r="W27" s="41"/>
      <c r="X27" s="23" t="s">
        <v>26</v>
      </c>
      <c r="Y27" s="40">
        <f>PRODUCT(X4*0.77*0.9)</f>
        <v>0</v>
      </c>
      <c r="Z27" s="56"/>
      <c r="AA27" s="23" t="s">
        <v>15</v>
      </c>
      <c r="AB27" s="40">
        <f>PRODUCT(AA4*0.77*0.9)</f>
        <v>0</v>
      </c>
      <c r="AC27" s="16"/>
      <c r="AD27" s="23" t="s">
        <v>15</v>
      </c>
      <c r="AE27" s="40">
        <f>PRODUCT(AD4*0.77*0.85)</f>
        <v>0</v>
      </c>
      <c r="AF27" s="100"/>
      <c r="AG27" s="100"/>
      <c r="AH27" s="100"/>
      <c r="AI27" s="100"/>
      <c r="AJ27" s="10"/>
      <c r="AK27" s="10"/>
      <c r="AL27" s="10"/>
      <c r="AM27" s="10"/>
      <c r="AN27" s="10"/>
      <c r="AO27" s="10"/>
      <c r="AP27" s="10"/>
      <c r="AQ27" s="10"/>
      <c r="AR27" s="58"/>
      <c r="AS27" s="58"/>
      <c r="AT27" s="58"/>
      <c r="AU27" s="58"/>
      <c r="AV27" s="58"/>
    </row>
    <row r="28" spans="1:51" s="2" customFormat="1" ht="12" customHeight="1" x14ac:dyDescent="0.25">
      <c r="A28" s="76"/>
      <c r="B28" s="23" t="s">
        <v>14</v>
      </c>
      <c r="C28" s="40" t="s">
        <v>14</v>
      </c>
      <c r="D28" s="41"/>
      <c r="E28" s="11"/>
      <c r="F28" s="40" t="s">
        <v>14</v>
      </c>
      <c r="G28" s="41"/>
      <c r="H28" s="11"/>
      <c r="I28" s="40" t="s">
        <v>14</v>
      </c>
      <c r="J28" s="41"/>
      <c r="K28" s="23" t="s">
        <v>15</v>
      </c>
      <c r="L28" s="40">
        <f>PRODUCT(K4*0.77*0.9)</f>
        <v>0</v>
      </c>
      <c r="M28" s="15"/>
      <c r="N28" s="23" t="s">
        <v>15</v>
      </c>
      <c r="O28" s="40">
        <f>PRODUCT(N4*0.77*0.9)</f>
        <v>0</v>
      </c>
      <c r="P28" s="15"/>
      <c r="Q28" s="15"/>
      <c r="R28" s="23" t="s">
        <v>15</v>
      </c>
      <c r="S28" s="40">
        <f>PRODUCT(R4*0.77*0.9)</f>
        <v>0</v>
      </c>
      <c r="T28" s="41"/>
      <c r="U28" s="23" t="s">
        <v>15</v>
      </c>
      <c r="V28" s="40">
        <f>PRODUCT(U4*0.77*0.9)</f>
        <v>0</v>
      </c>
      <c r="W28" s="41"/>
      <c r="X28" s="23" t="s">
        <v>26</v>
      </c>
      <c r="Y28" s="40">
        <f>PRODUCT(X4*0.77*0.9)</f>
        <v>0</v>
      </c>
      <c r="Z28" s="56"/>
      <c r="AA28" s="23" t="s">
        <v>15</v>
      </c>
      <c r="AB28" s="40">
        <f>PRODUCT(AA4*0.77*0.9)</f>
        <v>0</v>
      </c>
      <c r="AC28" s="16"/>
      <c r="AD28" s="23" t="s">
        <v>14</v>
      </c>
      <c r="AE28" s="40" t="s">
        <v>14</v>
      </c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58"/>
      <c r="AS28" s="58"/>
      <c r="AT28" s="58"/>
      <c r="AU28" s="58"/>
      <c r="AV28" s="58"/>
    </row>
    <row r="29" spans="1:51" s="2" customFormat="1" ht="15.75" customHeight="1" x14ac:dyDescent="0.25">
      <c r="A29" s="76"/>
      <c r="B29" s="11"/>
      <c r="C29" s="11"/>
      <c r="D29" s="54"/>
      <c r="E29" s="11"/>
      <c r="F29" s="11"/>
      <c r="G29" s="54"/>
      <c r="H29" s="11"/>
      <c r="I29" s="11"/>
      <c r="J29" s="54"/>
      <c r="K29" s="23" t="s">
        <v>15</v>
      </c>
      <c r="L29" s="40">
        <f>PRODUCT(K4*0.77*0.9)</f>
        <v>0</v>
      </c>
      <c r="M29" s="15"/>
      <c r="N29" s="23" t="s">
        <v>15</v>
      </c>
      <c r="O29" s="40">
        <f>PRODUCT(N4*0.77*0.9)</f>
        <v>0</v>
      </c>
      <c r="P29" s="15"/>
      <c r="Q29" s="15"/>
      <c r="R29" s="23" t="s">
        <v>15</v>
      </c>
      <c r="S29" s="40">
        <f>PRODUCT(R4*0.77*0.9)</f>
        <v>0</v>
      </c>
      <c r="T29" s="41"/>
      <c r="U29" s="23" t="s">
        <v>15</v>
      </c>
      <c r="V29" s="40">
        <f>PRODUCT(U4*0.77*0.9)</f>
        <v>0</v>
      </c>
      <c r="W29" s="41"/>
      <c r="X29" s="23" t="s">
        <v>26</v>
      </c>
      <c r="Y29" s="40">
        <f>PRODUCT(X4*0.77*0.9)</f>
        <v>0</v>
      </c>
      <c r="Z29" s="56"/>
      <c r="AA29" s="23" t="s">
        <v>15</v>
      </c>
      <c r="AB29" s="40">
        <f>PRODUCT(AA4*0.77*0.9)</f>
        <v>0</v>
      </c>
      <c r="AC29" s="16"/>
      <c r="AD29" s="42"/>
      <c r="AE29" s="4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58"/>
      <c r="AS29" s="58"/>
      <c r="AT29" s="58"/>
      <c r="AU29" s="58"/>
      <c r="AV29" s="58"/>
    </row>
    <row r="30" spans="1:51" s="15" customFormat="1" ht="4.5" customHeight="1" x14ac:dyDescent="0.25">
      <c r="A30" s="84"/>
      <c r="B30" s="54"/>
      <c r="C30" s="54"/>
      <c r="D30" s="54"/>
      <c r="E30" s="54"/>
      <c r="F30" s="54"/>
      <c r="G30" s="54"/>
      <c r="H30" s="54"/>
      <c r="I30" s="54"/>
      <c r="J30" s="54"/>
      <c r="K30" s="45"/>
      <c r="L30" s="41"/>
      <c r="N30" s="25"/>
      <c r="O30" s="41"/>
      <c r="R30" s="25"/>
      <c r="S30" s="41"/>
      <c r="T30" s="41"/>
      <c r="U30" s="25"/>
      <c r="V30" s="41"/>
      <c r="W30" s="41"/>
      <c r="X30" s="45"/>
      <c r="Y30" s="41"/>
      <c r="Z30" s="56"/>
      <c r="AA30" s="25"/>
      <c r="AB30" s="41"/>
      <c r="AF30" s="55"/>
      <c r="AG30" s="30"/>
      <c r="AH30" s="11"/>
      <c r="AI30" s="11"/>
      <c r="AJ30" s="11"/>
      <c r="AK30" s="11"/>
      <c r="AL30" s="11"/>
      <c r="AM30" s="10"/>
      <c r="AN30" s="10"/>
      <c r="AO30" s="10"/>
      <c r="AP30" s="10"/>
      <c r="AQ30" s="10"/>
      <c r="AR30" s="10"/>
      <c r="AS30" s="10"/>
      <c r="AT30" s="10"/>
      <c r="AU30" s="10"/>
    </row>
    <row r="31" spans="1:51" ht="19.5" customHeight="1" x14ac:dyDescent="0.25">
      <c r="A31" s="77" t="s">
        <v>13</v>
      </c>
      <c r="B31" s="86" t="s">
        <v>36</v>
      </c>
      <c r="C31" s="26"/>
      <c r="D31" s="25"/>
      <c r="E31" s="22" t="s">
        <v>38</v>
      </c>
      <c r="F31" s="47"/>
      <c r="G31" s="45"/>
      <c r="H31" s="22" t="s">
        <v>39</v>
      </c>
      <c r="I31" s="23"/>
      <c r="J31" s="24"/>
      <c r="K31" s="22" t="s">
        <v>0</v>
      </c>
      <c r="L31" s="23"/>
      <c r="N31" s="22" t="s">
        <v>48</v>
      </c>
      <c r="O31" s="23"/>
      <c r="R31" s="86" t="s">
        <v>36</v>
      </c>
      <c r="S31" s="23"/>
      <c r="T31" s="24"/>
      <c r="U31" s="27" t="s">
        <v>30</v>
      </c>
      <c r="V31" s="23"/>
      <c r="W31" s="25"/>
      <c r="X31" s="22" t="s">
        <v>38</v>
      </c>
      <c r="Y31" s="23"/>
      <c r="Z31" s="56"/>
      <c r="AA31" s="22" t="s">
        <v>39</v>
      </c>
      <c r="AB31" s="23"/>
      <c r="AC31" s="24"/>
      <c r="AD31" s="22" t="s">
        <v>0</v>
      </c>
      <c r="AE31" s="23"/>
      <c r="AF31" s="57"/>
      <c r="AG31" s="11"/>
      <c r="AH31" s="11"/>
      <c r="AI31" s="11"/>
      <c r="AV31" s="4"/>
      <c r="AW31" s="4"/>
      <c r="AX31" s="4"/>
      <c r="AY31" s="4"/>
    </row>
    <row r="32" spans="1:51" s="7" customFormat="1" ht="0.75" hidden="1" customHeight="1" x14ac:dyDescent="0.25">
      <c r="A32" s="78"/>
      <c r="B32" s="47"/>
      <c r="C32" s="52" t="s">
        <v>14</v>
      </c>
      <c r="D32" s="53"/>
      <c r="E32" s="47"/>
      <c r="F32" s="52" t="s">
        <v>14</v>
      </c>
      <c r="G32" s="53"/>
      <c r="H32" s="39"/>
      <c r="I32" s="52" t="s">
        <v>14</v>
      </c>
      <c r="J32" s="41"/>
      <c r="K32" s="47"/>
      <c r="L32" s="52" t="s">
        <v>14</v>
      </c>
      <c r="M32" s="15"/>
      <c r="N32" s="47"/>
      <c r="O32" s="52" t="s">
        <v>14</v>
      </c>
      <c r="P32" s="15"/>
      <c r="Q32" s="15"/>
      <c r="R32" s="47"/>
      <c r="S32" s="52" t="s">
        <v>14</v>
      </c>
      <c r="T32" s="41"/>
      <c r="U32" s="47"/>
      <c r="V32" s="52" t="s">
        <v>14</v>
      </c>
      <c r="W32" s="53"/>
      <c r="X32" s="47"/>
      <c r="Y32" s="52" t="s">
        <v>14</v>
      </c>
      <c r="Z32" s="56"/>
      <c r="AA32" s="47"/>
      <c r="AB32" s="52" t="s">
        <v>14</v>
      </c>
      <c r="AC32" s="15"/>
      <c r="AD32" s="47"/>
      <c r="AE32" s="52" t="s">
        <v>14</v>
      </c>
      <c r="AF32" s="57"/>
      <c r="AG32" s="11"/>
      <c r="AH32" s="11"/>
      <c r="AI32" s="11"/>
      <c r="AJ32" s="11"/>
      <c r="AK32" s="11"/>
      <c r="AL32" s="11"/>
      <c r="AM32" s="10"/>
      <c r="AN32" s="10"/>
      <c r="AO32" s="10"/>
      <c r="AP32" s="10"/>
      <c r="AQ32" s="10"/>
      <c r="AR32" s="10"/>
      <c r="AS32" s="10"/>
      <c r="AT32" s="10"/>
      <c r="AU32" s="10"/>
      <c r="AV32" s="4"/>
      <c r="AW32" s="4"/>
      <c r="AX32" s="4"/>
      <c r="AY32" s="4"/>
    </row>
    <row r="33" spans="1:55" s="7" customFormat="1" ht="12.75" customHeight="1" x14ac:dyDescent="0.25">
      <c r="A33" s="78"/>
      <c r="B33" s="23" t="s">
        <v>15</v>
      </c>
      <c r="C33" s="40">
        <f>PRODUCT(B4*0.77*0.6)</f>
        <v>0</v>
      </c>
      <c r="D33" s="41"/>
      <c r="E33" s="23" t="s">
        <v>26</v>
      </c>
      <c r="F33" s="40">
        <f>PRODUCT(E4*0.77*0.6)</f>
        <v>0</v>
      </c>
      <c r="G33" s="41"/>
      <c r="H33" s="23" t="s">
        <v>15</v>
      </c>
      <c r="I33" s="40">
        <f>PRODUCT(H4*0.77*0.6)</f>
        <v>0</v>
      </c>
      <c r="J33" s="41"/>
      <c r="K33" s="23" t="s">
        <v>15</v>
      </c>
      <c r="L33" s="40">
        <f>PRODUCT(K4*0.77*0.6)</f>
        <v>0</v>
      </c>
      <c r="M33" s="15"/>
      <c r="N33" s="23" t="s">
        <v>15</v>
      </c>
      <c r="O33" s="40">
        <f>PRODUCT(N4*0.77*0.6)</f>
        <v>0</v>
      </c>
      <c r="P33" s="15"/>
      <c r="Q33" s="15"/>
      <c r="R33" s="23" t="s">
        <v>15</v>
      </c>
      <c r="S33" s="40">
        <f>PRODUCT(R4*0.77*0.6)</f>
        <v>0</v>
      </c>
      <c r="T33" s="41"/>
      <c r="U33" s="23" t="s">
        <v>15</v>
      </c>
      <c r="V33" s="40">
        <f>PRODUCT(U4*0.77*0.6)</f>
        <v>0</v>
      </c>
      <c r="W33" s="53"/>
      <c r="X33" s="23" t="s">
        <v>26</v>
      </c>
      <c r="Y33" s="40">
        <f>PRODUCT(X4*0.77*0.6)</f>
        <v>0</v>
      </c>
      <c r="Z33" s="56"/>
      <c r="AA33" s="23" t="s">
        <v>15</v>
      </c>
      <c r="AB33" s="40">
        <f>PRODUCT(AA4*0.77*0.6)</f>
        <v>0</v>
      </c>
      <c r="AC33" s="24"/>
      <c r="AD33" s="23" t="s">
        <v>15</v>
      </c>
      <c r="AE33" s="40">
        <f>PRODUCT(AD4*0.77*0.6)</f>
        <v>0</v>
      </c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58"/>
      <c r="AS33" s="58"/>
      <c r="AT33" s="58"/>
      <c r="AU33" s="58"/>
      <c r="AV33" s="58"/>
      <c r="AW33" s="4"/>
      <c r="AX33" s="4"/>
      <c r="AY33" s="4"/>
    </row>
    <row r="34" spans="1:55" s="7" customFormat="1" ht="12.75" customHeight="1" x14ac:dyDescent="0.25">
      <c r="A34" s="76"/>
      <c r="B34" s="23" t="s">
        <v>15</v>
      </c>
      <c r="C34" s="40">
        <f>PRODUCT(B4*0.77*0.85)</f>
        <v>0</v>
      </c>
      <c r="D34" s="41"/>
      <c r="E34" s="23" t="s">
        <v>26</v>
      </c>
      <c r="F34" s="40">
        <f>PRODUCT(E4*0.77*0.85)</f>
        <v>0</v>
      </c>
      <c r="G34" s="53"/>
      <c r="H34" s="23" t="s">
        <v>15</v>
      </c>
      <c r="I34" s="40">
        <f>PRODUCT(H4*0.77*0.85)</f>
        <v>0</v>
      </c>
      <c r="J34" s="41"/>
      <c r="K34" s="23" t="s">
        <v>15</v>
      </c>
      <c r="L34" s="40">
        <f>PRODUCT(K4*0.77*0.8)</f>
        <v>0</v>
      </c>
      <c r="M34" s="15"/>
      <c r="N34" s="23" t="s">
        <v>15</v>
      </c>
      <c r="O34" s="40">
        <f>PRODUCT(N4*0.77*0.8)</f>
        <v>0</v>
      </c>
      <c r="P34" s="15"/>
      <c r="Q34" s="15"/>
      <c r="R34" s="23" t="s">
        <v>15</v>
      </c>
      <c r="S34" s="40">
        <f>PRODUCT(R4*0.77*0.8)</f>
        <v>0</v>
      </c>
      <c r="T34" s="41"/>
      <c r="U34" s="23" t="s">
        <v>15</v>
      </c>
      <c r="V34" s="40">
        <f>PRODUCT(U4*0.77*0.8)</f>
        <v>0</v>
      </c>
      <c r="W34" s="41"/>
      <c r="X34" s="23" t="s">
        <v>26</v>
      </c>
      <c r="Y34" s="40">
        <f>PRODUCT(X4*0.77*0.8)</f>
        <v>0</v>
      </c>
      <c r="Z34" s="56"/>
      <c r="AA34" s="23" t="s">
        <v>15</v>
      </c>
      <c r="AB34" s="40">
        <f>PRODUCT(AA4*0.77*0.8)</f>
        <v>0</v>
      </c>
      <c r="AC34" s="24"/>
      <c r="AD34" s="23" t="s">
        <v>15</v>
      </c>
      <c r="AE34" s="40">
        <f>PRODUCT(AD4*0.77*0.85)</f>
        <v>0</v>
      </c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58"/>
      <c r="AS34" s="58"/>
      <c r="AT34" s="58"/>
      <c r="AU34" s="58"/>
      <c r="AV34" s="58"/>
      <c r="AW34" s="4"/>
      <c r="AX34" s="4"/>
      <c r="AY34" s="4"/>
    </row>
    <row r="35" spans="1:55" s="7" customFormat="1" ht="12.75" customHeight="1" x14ac:dyDescent="0.25">
      <c r="A35" s="79"/>
      <c r="B35" s="23" t="s">
        <v>15</v>
      </c>
      <c r="C35" s="40">
        <f>PRODUCT(B4*0.77*0.85)</f>
        <v>0</v>
      </c>
      <c r="D35" s="41"/>
      <c r="E35" s="23" t="s">
        <v>26</v>
      </c>
      <c r="F35" s="40">
        <f>PRODUCT(E4*0.77*0.85)</f>
        <v>0</v>
      </c>
      <c r="G35" s="41"/>
      <c r="H35" s="23" t="s">
        <v>15</v>
      </c>
      <c r="I35" s="40">
        <f>PRODUCT(H4*0.77*0.85)</f>
        <v>0</v>
      </c>
      <c r="J35" s="41"/>
      <c r="K35" s="23" t="s">
        <v>15</v>
      </c>
      <c r="L35" s="40">
        <f>PRODUCT(K4*0.86*0.85)</f>
        <v>0</v>
      </c>
      <c r="M35" s="15"/>
      <c r="N35" s="23" t="s">
        <v>15</v>
      </c>
      <c r="O35" s="40">
        <f>PRODUCT(N4*0.86*0.85)</f>
        <v>0</v>
      </c>
      <c r="P35" s="15"/>
      <c r="Q35" s="15"/>
      <c r="R35" s="23" t="s">
        <v>15</v>
      </c>
      <c r="S35" s="40">
        <f>PRODUCT(R4*0.86*0.85)</f>
        <v>0</v>
      </c>
      <c r="T35" s="41"/>
      <c r="U35" s="23" t="s">
        <v>15</v>
      </c>
      <c r="V35" s="40">
        <f>PRODUCT(U4*0.86*0.85)</f>
        <v>0</v>
      </c>
      <c r="W35" s="53"/>
      <c r="X35" s="23" t="s">
        <v>26</v>
      </c>
      <c r="Y35" s="40">
        <f>PRODUCT(X4*0.86*0.85)</f>
        <v>0</v>
      </c>
      <c r="Z35" s="56"/>
      <c r="AA35" s="23" t="s">
        <v>15</v>
      </c>
      <c r="AB35" s="40">
        <f>PRODUCT(AA4*0.86*0.85)</f>
        <v>0</v>
      </c>
      <c r="AC35" s="16"/>
      <c r="AD35" s="23" t="s">
        <v>15</v>
      </c>
      <c r="AE35" s="40">
        <f>PRODUCT(AD4*0.77*0.85)</f>
        <v>0</v>
      </c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58"/>
      <c r="AS35" s="58"/>
      <c r="AT35" s="58"/>
      <c r="AU35" s="58"/>
      <c r="AV35" s="58"/>
      <c r="AW35" s="4"/>
      <c r="AX35" s="4"/>
      <c r="AY35" s="4"/>
    </row>
    <row r="36" spans="1:55" s="2" customFormat="1" ht="12.75" customHeight="1" x14ac:dyDescent="0.25">
      <c r="A36" s="78"/>
      <c r="B36" s="23" t="s">
        <v>15</v>
      </c>
      <c r="C36" s="40">
        <f>PRODUCT(B4*0.77*0.85)</f>
        <v>0</v>
      </c>
      <c r="D36" s="41"/>
      <c r="E36" s="23" t="s">
        <v>26</v>
      </c>
      <c r="F36" s="40">
        <f>PRODUCT(E4*0.77*0.85)</f>
        <v>0</v>
      </c>
      <c r="G36" s="41"/>
      <c r="H36" s="23" t="s">
        <v>15</v>
      </c>
      <c r="I36" s="40">
        <f>PRODUCT(H4*0.77*0.85)</f>
        <v>0</v>
      </c>
      <c r="J36" s="41"/>
      <c r="K36" s="23" t="s">
        <v>15</v>
      </c>
      <c r="L36" s="40">
        <f>PRODUCT(K4*0.77*0.95)</f>
        <v>0</v>
      </c>
      <c r="M36" s="15"/>
      <c r="N36" s="23" t="s">
        <v>15</v>
      </c>
      <c r="O36" s="40">
        <f>PRODUCT(N4*0.77*0.95)</f>
        <v>0</v>
      </c>
      <c r="P36" s="15"/>
      <c r="Q36" s="15"/>
      <c r="R36" s="23" t="s">
        <v>15</v>
      </c>
      <c r="S36" s="40">
        <f>PRODUCT(R4*0.77*0.95)</f>
        <v>0</v>
      </c>
      <c r="T36" s="41"/>
      <c r="U36" s="23" t="s">
        <v>15</v>
      </c>
      <c r="V36" s="40">
        <f>PRODUCT(U4*0.77*0.95)</f>
        <v>0</v>
      </c>
      <c r="W36" s="41"/>
      <c r="X36" s="23" t="s">
        <v>26</v>
      </c>
      <c r="Y36" s="40">
        <f>PRODUCT(X4*0.77*0.95)</f>
        <v>0</v>
      </c>
      <c r="Z36" s="56"/>
      <c r="AA36" s="23" t="s">
        <v>15</v>
      </c>
      <c r="AB36" s="40">
        <f>PRODUCT(AA4*0.77*0.95)</f>
        <v>0</v>
      </c>
      <c r="AC36" s="16"/>
      <c r="AD36" s="23" t="s">
        <v>15</v>
      </c>
      <c r="AE36" s="40">
        <f>PRODUCT(AD4*0.77*0.85)</f>
        <v>0</v>
      </c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58"/>
      <c r="AS36" s="58"/>
      <c r="AT36" s="58"/>
      <c r="AU36" s="58"/>
      <c r="AV36" s="58"/>
    </row>
    <row r="37" spans="1:55" s="2" customFormat="1" ht="12.75" customHeight="1" x14ac:dyDescent="0.25">
      <c r="A37" s="76"/>
      <c r="B37" s="23" t="s">
        <v>14</v>
      </c>
      <c r="C37" s="40" t="s">
        <v>14</v>
      </c>
      <c r="D37" s="41"/>
      <c r="E37" s="11"/>
      <c r="F37" s="40" t="s">
        <v>14</v>
      </c>
      <c r="G37" s="41"/>
      <c r="H37" s="11"/>
      <c r="I37" s="40" t="s">
        <v>14</v>
      </c>
      <c r="J37" s="41"/>
      <c r="K37" s="23" t="s">
        <v>15</v>
      </c>
      <c r="L37" s="40">
        <f>PRODUCT(K4*0.77*0.95)</f>
        <v>0</v>
      </c>
      <c r="M37" s="15"/>
      <c r="N37" s="23" t="s">
        <v>15</v>
      </c>
      <c r="O37" s="40">
        <f>PRODUCT(N4*0.77*0.95)</f>
        <v>0</v>
      </c>
      <c r="P37" s="15"/>
      <c r="Q37" s="15"/>
      <c r="R37" s="23" t="s">
        <v>15</v>
      </c>
      <c r="S37" s="40">
        <f>PRODUCT(R4*0.77*0.95)</f>
        <v>0</v>
      </c>
      <c r="T37" s="41"/>
      <c r="U37" s="23" t="s">
        <v>15</v>
      </c>
      <c r="V37" s="40">
        <f>PRODUCT(U4*0.77*0.95)</f>
        <v>0</v>
      </c>
      <c r="W37" s="41"/>
      <c r="X37" s="23" t="s">
        <v>26</v>
      </c>
      <c r="Y37" s="40">
        <f>PRODUCT(X4*0.77*0.95)</f>
        <v>0</v>
      </c>
      <c r="Z37" s="56"/>
      <c r="AA37" s="23" t="s">
        <v>15</v>
      </c>
      <c r="AB37" s="40">
        <f>PRODUCT(AA4*0.77*0.95)</f>
        <v>0</v>
      </c>
      <c r="AC37" s="16"/>
      <c r="AD37" s="23" t="s">
        <v>14</v>
      </c>
      <c r="AE37" s="40" t="s">
        <v>14</v>
      </c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58"/>
      <c r="AS37" s="58"/>
      <c r="AT37" s="58"/>
      <c r="AU37" s="58"/>
      <c r="AV37" s="58"/>
    </row>
    <row r="38" spans="1:55" s="2" customFormat="1" ht="12.75" customHeight="1" x14ac:dyDescent="0.25">
      <c r="A38" s="76"/>
      <c r="B38" s="11"/>
      <c r="C38" s="11"/>
      <c r="D38" s="54"/>
      <c r="E38" s="11"/>
      <c r="F38" s="11"/>
      <c r="G38" s="54"/>
      <c r="H38" s="11"/>
      <c r="I38" s="11"/>
      <c r="J38" s="54"/>
      <c r="K38" s="23" t="s">
        <v>15</v>
      </c>
      <c r="L38" s="40">
        <f>PRODUCT(K4*0.77*0.95)</f>
        <v>0</v>
      </c>
      <c r="M38" s="15"/>
      <c r="N38" s="23" t="s">
        <v>15</v>
      </c>
      <c r="O38" s="40">
        <f>PRODUCT(N4*0.77*0.95)</f>
        <v>0</v>
      </c>
      <c r="P38" s="15"/>
      <c r="Q38" s="15"/>
      <c r="R38" s="23" t="s">
        <v>15</v>
      </c>
      <c r="S38" s="40">
        <f>PRODUCT(R4*0.77*0.95)</f>
        <v>0</v>
      </c>
      <c r="T38" s="41"/>
      <c r="U38" s="23" t="s">
        <v>15</v>
      </c>
      <c r="V38" s="40">
        <f>PRODUCT(U4*0.77*0.95)</f>
        <v>0</v>
      </c>
      <c r="W38" s="41"/>
      <c r="X38" s="23" t="s">
        <v>26</v>
      </c>
      <c r="Y38" s="40">
        <f>PRODUCT(X4*0.77*0.95)</f>
        <v>0</v>
      </c>
      <c r="Z38" s="56"/>
      <c r="AA38" s="23" t="s">
        <v>15</v>
      </c>
      <c r="AB38" s="40">
        <f>PRODUCT(AA4*0.77*0.95)</f>
        <v>0</v>
      </c>
      <c r="AC38" s="16"/>
      <c r="AD38" s="42"/>
      <c r="AE38" s="4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58"/>
      <c r="AS38" s="58"/>
      <c r="AT38" s="58"/>
      <c r="AU38" s="58"/>
      <c r="AV38" s="58"/>
    </row>
    <row r="39" spans="1:55" s="15" customFormat="1" ht="3" customHeight="1" x14ac:dyDescent="0.25">
      <c r="A39" s="95"/>
      <c r="B39" s="54"/>
      <c r="C39" s="54"/>
      <c r="D39" s="54"/>
      <c r="E39" s="54"/>
      <c r="F39" s="54"/>
      <c r="G39" s="54"/>
      <c r="H39" s="54"/>
      <c r="I39" s="54"/>
      <c r="J39" s="54"/>
      <c r="K39" s="25"/>
      <c r="L39" s="41"/>
      <c r="R39" s="25"/>
      <c r="S39" s="41"/>
      <c r="T39" s="41"/>
      <c r="U39" s="25"/>
      <c r="V39" s="41"/>
      <c r="W39" s="41"/>
      <c r="X39" s="25"/>
      <c r="Y39" s="41"/>
      <c r="Z39" s="56"/>
      <c r="AA39" s="25"/>
      <c r="AB39" s="41"/>
      <c r="AC39" s="16"/>
      <c r="AD39" s="45"/>
      <c r="AE39" s="41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R39" s="16"/>
      <c r="AS39" s="16"/>
      <c r="AT39" s="16"/>
      <c r="AU39" s="16"/>
      <c r="AV39" s="16"/>
    </row>
    <row r="40" spans="1:55" s="10" customFormat="1" ht="17.25" customHeight="1" x14ac:dyDescent="0.25">
      <c r="A40" s="84"/>
      <c r="B40" s="86" t="s">
        <v>14</v>
      </c>
      <c r="C40" s="64"/>
      <c r="D40" s="63"/>
      <c r="E40" s="64"/>
      <c r="F40" s="105"/>
      <c r="G40" s="105"/>
      <c r="H40" s="64" t="s">
        <v>14</v>
      </c>
      <c r="I40" s="23"/>
      <c r="J40" s="24"/>
      <c r="K40" s="22" t="s">
        <v>0</v>
      </c>
      <c r="L40" s="23"/>
      <c r="M40" s="16"/>
      <c r="N40" s="58"/>
      <c r="O40" s="58"/>
      <c r="P40" s="16"/>
      <c r="Q40" s="16"/>
      <c r="R40" s="86" t="s">
        <v>36</v>
      </c>
      <c r="S40" s="23"/>
      <c r="T40" s="24"/>
      <c r="U40" s="27" t="s">
        <v>14</v>
      </c>
      <c r="V40" s="23"/>
      <c r="W40" s="25"/>
      <c r="X40" s="22" t="s">
        <v>38</v>
      </c>
      <c r="Y40" s="23"/>
      <c r="Z40" s="56"/>
      <c r="AA40" s="22" t="s">
        <v>39</v>
      </c>
      <c r="AB40" s="23"/>
      <c r="AC40" s="24"/>
      <c r="AD40" s="22" t="s">
        <v>14</v>
      </c>
      <c r="AE40" s="23"/>
      <c r="AR40" s="58"/>
      <c r="AS40" s="58"/>
      <c r="AT40" s="58"/>
      <c r="AU40" s="58"/>
      <c r="AV40" s="58"/>
    </row>
    <row r="41" spans="1:55" s="9" customFormat="1" ht="15.75" customHeight="1" x14ac:dyDescent="0.25">
      <c r="A41" s="77" t="s">
        <v>31</v>
      </c>
      <c r="B41" s="91"/>
      <c r="C41" s="91"/>
      <c r="D41" s="104"/>
      <c r="E41" s="105"/>
      <c r="F41" s="104"/>
      <c r="G41" s="104"/>
      <c r="H41" s="63"/>
      <c r="I41" s="40"/>
      <c r="J41" s="53"/>
      <c r="K41" s="42" t="s">
        <v>16</v>
      </c>
      <c r="L41" s="40">
        <f>PRODUCT(K4*0.77*0.8)</f>
        <v>0</v>
      </c>
      <c r="M41" s="90"/>
      <c r="N41" s="91"/>
      <c r="O41" s="91"/>
      <c r="P41" s="90"/>
      <c r="Q41" s="90"/>
      <c r="R41" s="42" t="s">
        <v>16</v>
      </c>
      <c r="S41" s="40">
        <f>PRODUCT(R4*0.77*0.8)</f>
        <v>0</v>
      </c>
      <c r="T41" s="53"/>
      <c r="U41" s="91"/>
      <c r="V41" s="91"/>
      <c r="W41" s="106"/>
      <c r="X41" s="42" t="s">
        <v>16</v>
      </c>
      <c r="Y41" s="40">
        <f>PRODUCT(X4*0.77*0.8)</f>
        <v>0</v>
      </c>
      <c r="Z41" s="24"/>
      <c r="AA41" s="42" t="s">
        <v>16</v>
      </c>
      <c r="AB41" s="40">
        <f>PRODUCT(AA4*0.77*0.8)</f>
        <v>0</v>
      </c>
      <c r="AC41" s="90"/>
      <c r="AD41" s="58" t="s">
        <v>28</v>
      </c>
      <c r="AE41" s="58"/>
      <c r="AF41" s="58"/>
      <c r="AG41" s="64"/>
      <c r="AH41" s="64"/>
      <c r="AI41" s="58"/>
      <c r="AJ41" s="58"/>
      <c r="AK41" s="58"/>
      <c r="AL41" s="58"/>
      <c r="AM41" s="93"/>
      <c r="AN41" s="93"/>
      <c r="AO41" s="91"/>
      <c r="AP41" s="91"/>
      <c r="AQ41" s="91"/>
      <c r="AR41" s="91"/>
      <c r="AS41" s="91"/>
      <c r="AT41" s="91"/>
      <c r="AU41" s="91"/>
      <c r="AV41" s="8"/>
      <c r="AW41" s="8"/>
      <c r="AX41" s="8"/>
      <c r="AY41" s="8"/>
    </row>
    <row r="42" spans="1:55" ht="15" customHeight="1" x14ac:dyDescent="0.25">
      <c r="A42" s="85" t="s">
        <v>22</v>
      </c>
      <c r="C42" s="66"/>
      <c r="D42" s="104"/>
      <c r="E42" s="105"/>
      <c r="F42" s="104"/>
      <c r="G42" s="104"/>
      <c r="H42" s="63"/>
      <c r="I42" s="40"/>
      <c r="J42" s="41"/>
      <c r="K42" s="42" t="s">
        <v>17</v>
      </c>
      <c r="L42" s="40">
        <f>PRODUCT(K4*0.77*0.85)</f>
        <v>0</v>
      </c>
      <c r="R42" s="42" t="s">
        <v>17</v>
      </c>
      <c r="S42" s="40">
        <f>PRODUCT(R4*0.77*0.85)</f>
        <v>0</v>
      </c>
      <c r="T42" s="41"/>
      <c r="W42" s="41"/>
      <c r="X42" s="42" t="s">
        <v>17</v>
      </c>
      <c r="Y42" s="40">
        <f>PRODUCT(X4*0.77*0.85)</f>
        <v>0</v>
      </c>
      <c r="Z42" s="16"/>
      <c r="AA42" s="42" t="s">
        <v>17</v>
      </c>
      <c r="AB42" s="40">
        <f>PRODUCT(AA4*0.77*0.85)</f>
        <v>0</v>
      </c>
      <c r="AC42" s="15"/>
      <c r="AD42" s="100" t="s">
        <v>32</v>
      </c>
      <c r="AE42" s="58"/>
      <c r="AF42" s="64"/>
      <c r="AG42" s="64"/>
      <c r="AH42" s="58"/>
      <c r="AI42" s="58"/>
      <c r="AJ42" s="58"/>
      <c r="AK42" s="58"/>
      <c r="AL42" s="58"/>
      <c r="AM42" s="93"/>
      <c r="AN42" s="93"/>
      <c r="AV42" s="4"/>
      <c r="AW42" s="4"/>
      <c r="AX42" s="4"/>
      <c r="AY42" s="4"/>
    </row>
    <row r="43" spans="1:55" ht="15" customHeight="1" x14ac:dyDescent="0.25">
      <c r="A43" s="76" t="s">
        <v>23</v>
      </c>
      <c r="C43" s="66"/>
      <c r="D43" s="104"/>
      <c r="E43" s="105"/>
      <c r="F43" s="104"/>
      <c r="G43" s="104"/>
      <c r="H43" s="63"/>
      <c r="I43" s="40"/>
      <c r="J43" s="41"/>
      <c r="K43" s="42" t="s">
        <v>17</v>
      </c>
      <c r="L43" s="40">
        <f>PRODUCT(K4*0.77*0.9)</f>
        <v>0</v>
      </c>
      <c r="R43" s="42" t="s">
        <v>17</v>
      </c>
      <c r="S43" s="40">
        <f>PRODUCT(R4*0.77*0.9)</f>
        <v>0</v>
      </c>
      <c r="T43" s="41"/>
      <c r="W43" s="41"/>
      <c r="X43" s="42" t="s">
        <v>17</v>
      </c>
      <c r="Y43" s="40">
        <f>PRODUCT(X4*0.77*0.9)</f>
        <v>0</v>
      </c>
      <c r="Z43" s="16"/>
      <c r="AA43" s="42" t="s">
        <v>17</v>
      </c>
      <c r="AB43" s="40">
        <f>PRODUCT(AA4*0.77*0.9)</f>
        <v>0</v>
      </c>
      <c r="AC43" s="15"/>
      <c r="AD43" s="58" t="s">
        <v>34</v>
      </c>
      <c r="AE43" s="58"/>
      <c r="AF43" s="64"/>
      <c r="AG43" s="64"/>
      <c r="AH43" s="64"/>
      <c r="AI43" s="58"/>
      <c r="AJ43" s="58"/>
      <c r="AK43" s="58"/>
      <c r="AL43" s="58"/>
      <c r="AM43" s="93"/>
      <c r="AN43" s="93"/>
      <c r="AV43" s="4"/>
      <c r="AW43" s="4"/>
      <c r="AX43" s="4"/>
      <c r="AY43" s="4"/>
    </row>
    <row r="44" spans="1:55" ht="15" customHeight="1" x14ac:dyDescent="0.25">
      <c r="A44" s="80" t="s">
        <v>14</v>
      </c>
      <c r="C44" s="66"/>
      <c r="D44" s="104"/>
      <c r="E44" s="105"/>
      <c r="F44" s="104"/>
      <c r="G44" s="104"/>
      <c r="H44" s="63"/>
      <c r="I44" s="40"/>
      <c r="J44" s="41"/>
      <c r="K44" s="42" t="s">
        <v>20</v>
      </c>
      <c r="L44" s="40">
        <f>PRODUCT(K4*0.77*0.95)</f>
        <v>0</v>
      </c>
      <c r="R44" s="42" t="s">
        <v>20</v>
      </c>
      <c r="S44" s="40">
        <f>PRODUCT(R4*0.77*0.95)</f>
        <v>0</v>
      </c>
      <c r="T44" s="41"/>
      <c r="W44" s="41"/>
      <c r="X44" s="42" t="s">
        <v>20</v>
      </c>
      <c r="Y44" s="40">
        <f>PRODUCT(X4*0.77*0.95)</f>
        <v>0</v>
      </c>
      <c r="Z44" s="16"/>
      <c r="AA44" s="42" t="s">
        <v>20</v>
      </c>
      <c r="AB44" s="40">
        <f>PRODUCT(AA4*0.77*0.95)</f>
        <v>0</v>
      </c>
      <c r="AC44" s="15"/>
      <c r="AD44" s="58" t="s">
        <v>33</v>
      </c>
      <c r="AE44" s="58"/>
      <c r="AF44" s="64"/>
      <c r="AG44" s="64"/>
      <c r="AH44" s="58"/>
      <c r="AI44" s="58"/>
      <c r="AJ44" s="58"/>
      <c r="AK44" s="58"/>
      <c r="AL44" s="58"/>
      <c r="AM44" s="93"/>
      <c r="AN44" s="93"/>
      <c r="AV44" s="4"/>
      <c r="AW44" s="4"/>
      <c r="AX44" s="4"/>
      <c r="AY44" s="4"/>
    </row>
    <row r="45" spans="1:55" ht="15" customHeight="1" x14ac:dyDescent="0.25">
      <c r="A45" s="78"/>
      <c r="C45" s="66"/>
      <c r="D45" s="104"/>
      <c r="E45" s="94"/>
      <c r="F45" s="104"/>
      <c r="G45" s="104"/>
      <c r="H45" s="63"/>
      <c r="I45" s="40"/>
      <c r="J45" s="41"/>
      <c r="K45" s="62" t="s">
        <v>21</v>
      </c>
      <c r="L45" s="40">
        <f>PRODUCT(K4*0.77*1)</f>
        <v>0</v>
      </c>
      <c r="R45" s="62" t="s">
        <v>21</v>
      </c>
      <c r="S45" s="40">
        <f>PRODUCT(R4*0.77*1)</f>
        <v>0</v>
      </c>
      <c r="T45" s="101"/>
      <c r="W45" s="41"/>
      <c r="X45" s="62" t="s">
        <v>21</v>
      </c>
      <c r="Y45" s="40">
        <f>PRODUCT(X4*0.77*1)</f>
        <v>0</v>
      </c>
      <c r="Z45" s="16"/>
      <c r="AA45" s="62" t="s">
        <v>21</v>
      </c>
      <c r="AB45" s="40">
        <f>PRODUCT(AA4*0.77*1)</f>
        <v>0</v>
      </c>
      <c r="AC45" s="15"/>
      <c r="AD45" s="36" t="s">
        <v>35</v>
      </c>
      <c r="AE45" s="58"/>
      <c r="AF45" s="64"/>
      <c r="AG45" s="64"/>
      <c r="AH45" s="63"/>
      <c r="AI45" s="58"/>
      <c r="AJ45" s="58"/>
      <c r="AK45" s="58"/>
      <c r="AL45" s="58"/>
      <c r="AM45" s="93"/>
      <c r="AN45" s="93"/>
      <c r="AV45" s="4"/>
      <c r="AW45" s="4"/>
      <c r="AX45" s="4"/>
      <c r="AY45" s="4"/>
      <c r="AZ45" s="4"/>
      <c r="BA45" s="4"/>
      <c r="BB45" s="4"/>
      <c r="BC45" s="4"/>
    </row>
    <row r="46" spans="1:55" s="10" customFormat="1" ht="15" customHeight="1" x14ac:dyDescent="0.25">
      <c r="A46" s="102"/>
      <c r="B46" s="103"/>
      <c r="C46" s="104"/>
      <c r="D46" s="104"/>
      <c r="E46" s="103"/>
      <c r="F46" s="104"/>
      <c r="G46" s="104"/>
      <c r="H46" s="63"/>
      <c r="I46" s="104"/>
      <c r="J46" s="104"/>
      <c r="K46" s="94" t="s">
        <v>14</v>
      </c>
      <c r="L46" s="104" t="s">
        <v>14</v>
      </c>
      <c r="M46" s="58"/>
      <c r="N46" s="58"/>
      <c r="O46" s="58"/>
      <c r="P46" s="58"/>
      <c r="Q46" s="58"/>
      <c r="R46" s="94"/>
      <c r="S46" s="104"/>
      <c r="T46" s="61"/>
      <c r="U46" s="58"/>
      <c r="V46" s="104"/>
      <c r="W46" s="104"/>
      <c r="X46" s="12"/>
      <c r="Y46" s="58"/>
      <c r="Z46" s="60"/>
      <c r="AA46" s="61"/>
      <c r="AB46" s="61"/>
      <c r="AC46" s="61"/>
      <c r="AD46" s="97"/>
      <c r="AE46" s="73"/>
      <c r="AF46" s="14"/>
      <c r="AG46" s="14"/>
      <c r="AH46" s="96"/>
      <c r="AI46" s="73"/>
      <c r="AJ46" s="73"/>
      <c r="AK46" s="73"/>
      <c r="AL46" s="73"/>
      <c r="AM46" s="94"/>
      <c r="AN46" s="98"/>
    </row>
    <row r="47" spans="1:55" s="12" customFormat="1" ht="15" customHeight="1" x14ac:dyDescent="0.25">
      <c r="A47" s="84"/>
      <c r="B47" s="63"/>
      <c r="Y47" s="58"/>
      <c r="Z47" s="11"/>
      <c r="AA47" s="59"/>
      <c r="AB47" s="11"/>
      <c r="AC47" s="11"/>
      <c r="AD47" s="65"/>
      <c r="AE47" s="65"/>
      <c r="AF47" s="65"/>
      <c r="AG47" s="58"/>
      <c r="AH47" s="65"/>
      <c r="AI47" s="65"/>
      <c r="AJ47" s="65"/>
      <c r="AK47" s="65"/>
      <c r="AL47" s="65"/>
    </row>
    <row r="48" spans="1:55" s="12" customFormat="1" ht="15" customHeight="1" x14ac:dyDescent="0.25">
      <c r="A48" s="84"/>
      <c r="B48" s="63"/>
      <c r="X48" s="58"/>
      <c r="Y48" s="58"/>
      <c r="Z48" s="11"/>
      <c r="AA48" s="59"/>
      <c r="AB48" s="11"/>
      <c r="AC48" s="11"/>
      <c r="AD48" s="65"/>
      <c r="AE48" s="65"/>
      <c r="AF48" s="65"/>
      <c r="AG48" s="58"/>
      <c r="AH48" s="65"/>
      <c r="AI48" s="65"/>
      <c r="AJ48" s="65"/>
      <c r="AK48" s="65"/>
      <c r="AL48" s="65"/>
    </row>
    <row r="49" spans="1:38" s="10" customFormat="1" x14ac:dyDescent="0.25">
      <c r="A49" s="84"/>
      <c r="B49" s="58"/>
      <c r="C49" s="66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11"/>
      <c r="AA49" s="59"/>
      <c r="AB49" s="11"/>
      <c r="AC49" s="11"/>
      <c r="AD49" s="59"/>
      <c r="AE49" s="11"/>
      <c r="AF49" s="11"/>
      <c r="AG49" s="11"/>
      <c r="AH49" s="11"/>
      <c r="AI49" s="11"/>
      <c r="AJ49" s="11"/>
      <c r="AK49" s="11"/>
      <c r="AL49" s="11"/>
    </row>
    <row r="50" spans="1:38" s="10" customFormat="1" x14ac:dyDescent="0.25">
      <c r="A50" s="84"/>
      <c r="B50" s="58"/>
      <c r="C50" s="66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11"/>
      <c r="AA50" s="59"/>
      <c r="AB50" s="11"/>
      <c r="AC50" s="11"/>
      <c r="AD50" s="59"/>
      <c r="AE50" s="11"/>
      <c r="AF50" s="11"/>
      <c r="AG50" s="11"/>
      <c r="AH50" s="11"/>
      <c r="AI50" s="11"/>
      <c r="AJ50" s="11"/>
      <c r="AK50" s="11"/>
      <c r="AL50" s="11"/>
    </row>
    <row r="51" spans="1:38" s="10" customFormat="1" x14ac:dyDescent="0.25">
      <c r="A51" s="84"/>
      <c r="B51" s="58"/>
      <c r="C51" s="66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11"/>
      <c r="AA51" s="59"/>
      <c r="AB51" s="11"/>
      <c r="AC51" s="11"/>
      <c r="AD51" s="59"/>
      <c r="AE51" s="11"/>
      <c r="AF51" s="11"/>
      <c r="AG51" s="11"/>
      <c r="AH51" s="11"/>
      <c r="AI51" s="11"/>
      <c r="AJ51" s="11"/>
      <c r="AK51" s="11"/>
      <c r="AL51" s="11"/>
    </row>
    <row r="52" spans="1:38" s="10" customFormat="1" x14ac:dyDescent="0.25">
      <c r="A52" s="84"/>
      <c r="B52" s="58"/>
      <c r="C52" s="66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11"/>
      <c r="AA52" s="59"/>
      <c r="AB52" s="11"/>
      <c r="AC52" s="11"/>
      <c r="AD52" s="59"/>
      <c r="AE52" s="11"/>
      <c r="AF52" s="11"/>
      <c r="AG52" s="11"/>
      <c r="AH52" s="11"/>
      <c r="AI52" s="11"/>
      <c r="AJ52" s="11"/>
      <c r="AK52" s="11"/>
      <c r="AL52" s="11"/>
    </row>
    <row r="53" spans="1:38" s="10" customFormat="1" x14ac:dyDescent="0.25">
      <c r="A53" s="84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11"/>
      <c r="AA53" s="59"/>
      <c r="AB53" s="11"/>
      <c r="AC53" s="11"/>
      <c r="AD53" s="59"/>
      <c r="AE53" s="11"/>
      <c r="AF53" s="11"/>
      <c r="AG53" s="11"/>
      <c r="AH53" s="11"/>
      <c r="AI53" s="11"/>
      <c r="AJ53" s="11"/>
      <c r="AK53" s="11"/>
      <c r="AL53" s="11"/>
    </row>
    <row r="54" spans="1:38" s="10" customFormat="1" x14ac:dyDescent="0.25">
      <c r="A54" s="84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11"/>
      <c r="AA54" s="59"/>
      <c r="AB54" s="11"/>
      <c r="AC54" s="11"/>
      <c r="AD54" s="59"/>
      <c r="AE54" s="11"/>
      <c r="AF54" s="11"/>
      <c r="AG54" s="11"/>
      <c r="AH54" s="11"/>
      <c r="AI54" s="11"/>
      <c r="AJ54" s="11"/>
      <c r="AK54" s="11"/>
      <c r="AL54" s="11"/>
    </row>
    <row r="55" spans="1:38" s="10" customFormat="1" x14ac:dyDescent="0.25">
      <c r="A55" s="84"/>
      <c r="B55" s="58"/>
      <c r="C55" s="66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11"/>
      <c r="AA55" s="59"/>
      <c r="AB55" s="11"/>
      <c r="AC55" s="11"/>
      <c r="AD55" s="59"/>
      <c r="AE55" s="11"/>
      <c r="AF55" s="11"/>
      <c r="AG55" s="11"/>
      <c r="AH55" s="11"/>
      <c r="AI55" s="11"/>
      <c r="AJ55" s="11"/>
      <c r="AK55" s="11"/>
      <c r="AL55" s="11"/>
    </row>
    <row r="56" spans="1:38" s="10" customFormat="1" x14ac:dyDescent="0.25">
      <c r="A56" s="84"/>
      <c r="B56" s="58"/>
      <c r="C56" s="66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11"/>
      <c r="AA56" s="59"/>
      <c r="AB56" s="11"/>
      <c r="AC56" s="11"/>
      <c r="AD56" s="59"/>
      <c r="AE56" s="11"/>
      <c r="AF56" s="11"/>
      <c r="AG56" s="11"/>
      <c r="AH56" s="11"/>
      <c r="AI56" s="11"/>
      <c r="AJ56" s="11"/>
      <c r="AK56" s="11"/>
      <c r="AL56" s="11"/>
    </row>
    <row r="57" spans="1:38" x14ac:dyDescent="0.25">
      <c r="A57" s="84"/>
      <c r="B57" s="58"/>
      <c r="C57" s="66"/>
      <c r="D57" s="58"/>
      <c r="E57" s="58"/>
      <c r="F57" s="58"/>
      <c r="G57" s="58"/>
      <c r="R57" s="58"/>
      <c r="S57" s="58"/>
      <c r="U57" s="58"/>
      <c r="V57" s="58"/>
      <c r="W57" s="58"/>
      <c r="X57" s="58"/>
      <c r="Y57" s="58"/>
      <c r="Z57" s="11"/>
      <c r="AA57" s="59"/>
      <c r="AB57" s="11"/>
      <c r="AC57" s="11"/>
      <c r="AD57" s="59"/>
      <c r="AE57" s="11"/>
      <c r="AF57" s="11"/>
      <c r="AG57" s="11"/>
      <c r="AH57" s="11"/>
    </row>
    <row r="58" spans="1:38" x14ac:dyDescent="0.25">
      <c r="A58" s="84"/>
      <c r="B58" s="58"/>
      <c r="C58" s="66"/>
      <c r="D58" s="58"/>
      <c r="E58" s="58"/>
      <c r="F58" s="58"/>
      <c r="G58" s="58"/>
      <c r="R58" s="58"/>
      <c r="S58" s="58"/>
      <c r="U58" s="58"/>
      <c r="V58" s="58"/>
      <c r="W58" s="58"/>
      <c r="X58" s="58"/>
      <c r="Y58" s="58"/>
      <c r="Z58" s="11"/>
      <c r="AA58" s="59"/>
      <c r="AB58" s="11"/>
      <c r="AC58" s="11"/>
      <c r="AD58" s="59"/>
      <c r="AE58" s="11"/>
      <c r="AF58" s="11"/>
      <c r="AG58" s="11"/>
      <c r="AH58" s="11"/>
    </row>
    <row r="59" spans="1:38" x14ac:dyDescent="0.25">
      <c r="A59" s="84"/>
      <c r="B59" s="58"/>
      <c r="C59" s="66"/>
      <c r="D59" s="58"/>
      <c r="E59" s="58"/>
      <c r="F59" s="58"/>
      <c r="G59" s="58"/>
      <c r="R59" s="58"/>
      <c r="S59" s="58"/>
      <c r="U59" s="58"/>
      <c r="V59" s="58"/>
      <c r="W59" s="58"/>
      <c r="X59" s="58"/>
      <c r="Y59" s="58"/>
      <c r="Z59" s="11"/>
      <c r="AA59" s="59"/>
      <c r="AB59" s="11"/>
      <c r="AC59" s="11"/>
      <c r="AD59" s="59"/>
      <c r="AE59" s="11"/>
      <c r="AF59" s="11"/>
      <c r="AG59" s="11"/>
      <c r="AH59" s="11"/>
    </row>
    <row r="60" spans="1:38" x14ac:dyDescent="0.25">
      <c r="A60" s="84"/>
      <c r="B60" s="58"/>
      <c r="C60" s="66"/>
      <c r="D60" s="58"/>
      <c r="E60" s="58"/>
      <c r="F60" s="58"/>
      <c r="G60" s="58"/>
      <c r="R60" s="58"/>
      <c r="S60" s="58"/>
      <c r="U60" s="58"/>
      <c r="V60" s="58"/>
      <c r="W60" s="58"/>
      <c r="X60" s="58"/>
      <c r="Y60" s="58"/>
      <c r="Z60" s="11"/>
      <c r="AA60" s="59"/>
      <c r="AB60" s="11"/>
      <c r="AC60" s="11"/>
      <c r="AD60" s="59"/>
      <c r="AE60" s="11"/>
      <c r="AF60" s="11"/>
      <c r="AG60" s="11"/>
      <c r="AH60" s="11"/>
    </row>
    <row r="61" spans="1:38" x14ac:dyDescent="0.25">
      <c r="A61" s="84"/>
      <c r="B61" s="58"/>
      <c r="C61" s="66"/>
      <c r="D61" s="58"/>
      <c r="E61" s="58"/>
      <c r="F61" s="58"/>
      <c r="G61" s="58"/>
      <c r="R61" s="58"/>
      <c r="S61" s="58"/>
      <c r="U61" s="58"/>
      <c r="V61" s="58"/>
      <c r="W61" s="58"/>
      <c r="X61" s="58"/>
      <c r="Y61" s="58"/>
      <c r="Z61" s="11"/>
      <c r="AA61" s="59"/>
      <c r="AB61" s="11"/>
      <c r="AC61" s="11"/>
      <c r="AD61" s="59"/>
      <c r="AE61" s="11"/>
      <c r="AF61" s="11"/>
      <c r="AG61" s="11"/>
      <c r="AH61" s="11"/>
    </row>
    <row r="62" spans="1:38" x14ac:dyDescent="0.25">
      <c r="A62" s="84"/>
      <c r="B62" s="58"/>
      <c r="C62" s="66"/>
      <c r="D62" s="58"/>
      <c r="E62" s="58"/>
      <c r="F62" s="58"/>
      <c r="G62" s="58"/>
      <c r="R62" s="58"/>
      <c r="S62" s="58"/>
      <c r="U62" s="58"/>
      <c r="V62" s="58"/>
      <c r="W62" s="58"/>
      <c r="X62" s="58"/>
      <c r="Y62" s="58"/>
      <c r="Z62" s="11"/>
      <c r="AA62" s="59"/>
      <c r="AB62" s="11"/>
      <c r="AC62" s="11"/>
      <c r="AD62" s="59"/>
      <c r="AE62" s="11"/>
      <c r="AF62" s="11"/>
      <c r="AG62" s="11"/>
      <c r="AH62" s="11"/>
    </row>
    <row r="63" spans="1:38" x14ac:dyDescent="0.25">
      <c r="A63" s="84"/>
      <c r="B63" s="58"/>
      <c r="C63" s="66"/>
      <c r="D63" s="58"/>
      <c r="E63" s="58"/>
      <c r="F63" s="58"/>
      <c r="G63" s="58"/>
      <c r="R63" s="58"/>
      <c r="S63" s="58"/>
      <c r="U63" s="58"/>
      <c r="V63" s="58"/>
      <c r="W63" s="58"/>
      <c r="X63" s="58"/>
      <c r="Y63" s="58"/>
      <c r="Z63" s="11"/>
      <c r="AA63" s="59"/>
      <c r="AB63" s="11"/>
      <c r="AC63" s="11"/>
      <c r="AD63" s="59"/>
      <c r="AE63" s="11"/>
      <c r="AF63" s="11"/>
      <c r="AG63" s="11"/>
      <c r="AH63" s="11"/>
    </row>
    <row r="64" spans="1:38" x14ac:dyDescent="0.25">
      <c r="A64" s="84"/>
      <c r="B64" s="58"/>
      <c r="C64" s="66"/>
      <c r="D64" s="58"/>
      <c r="E64" s="58"/>
      <c r="F64" s="58"/>
      <c r="G64" s="58"/>
      <c r="R64" s="58"/>
      <c r="S64" s="58"/>
      <c r="U64" s="58"/>
      <c r="V64" s="58"/>
      <c r="W64" s="58"/>
      <c r="X64" s="58"/>
      <c r="Y64" s="58"/>
      <c r="Z64" s="11"/>
      <c r="AA64" s="59"/>
      <c r="AB64" s="11"/>
      <c r="AC64" s="11"/>
      <c r="AD64" s="59"/>
      <c r="AE64" s="11"/>
      <c r="AF64" s="11"/>
      <c r="AG64" s="11"/>
      <c r="AH64" s="11"/>
    </row>
    <row r="65" spans="1:34" x14ac:dyDescent="0.25">
      <c r="A65" s="84"/>
      <c r="B65" s="58"/>
      <c r="C65" s="66"/>
      <c r="E65" s="58"/>
      <c r="F65" s="58"/>
      <c r="R65" s="58"/>
      <c r="S65" s="58"/>
      <c r="U65" s="58"/>
      <c r="V65" s="58"/>
      <c r="W65" s="58"/>
      <c r="X65" s="58"/>
      <c r="Y65" s="58"/>
      <c r="Z65" s="11"/>
      <c r="AA65" s="59"/>
      <c r="AB65" s="11"/>
      <c r="AC65" s="11"/>
      <c r="AD65" s="59"/>
      <c r="AE65" s="11"/>
      <c r="AF65" s="11"/>
      <c r="AG65" s="11"/>
      <c r="AH65" s="11"/>
    </row>
    <row r="66" spans="1:34" x14ac:dyDescent="0.25">
      <c r="A66" s="84"/>
      <c r="B66" s="58"/>
      <c r="C66" s="66"/>
      <c r="E66" s="58"/>
      <c r="F66" s="58"/>
      <c r="R66" s="58"/>
      <c r="S66" s="58"/>
      <c r="U66" s="58"/>
      <c r="V66" s="58"/>
      <c r="W66" s="58"/>
      <c r="X66" s="58"/>
      <c r="Y66" s="58"/>
      <c r="Z66" s="11"/>
      <c r="AA66" s="59"/>
      <c r="AB66" s="11"/>
      <c r="AC66" s="11"/>
      <c r="AD66" s="59"/>
      <c r="AE66" s="11"/>
      <c r="AF66" s="11"/>
      <c r="AG66" s="11"/>
      <c r="AH66" s="11"/>
    </row>
    <row r="67" spans="1:34" x14ac:dyDescent="0.25">
      <c r="A67" s="84"/>
      <c r="B67" s="58"/>
      <c r="C67" s="66"/>
      <c r="E67" s="58"/>
      <c r="F67" s="58"/>
      <c r="R67" s="58"/>
      <c r="S67" s="58"/>
      <c r="U67" s="58"/>
      <c r="V67" s="58"/>
      <c r="W67" s="58"/>
      <c r="X67" s="58"/>
      <c r="Y67" s="58"/>
      <c r="Z67" s="11"/>
      <c r="AA67" s="59"/>
      <c r="AB67" s="11"/>
      <c r="AC67" s="11"/>
      <c r="AD67" s="59"/>
      <c r="AE67" s="11"/>
      <c r="AF67" s="11"/>
      <c r="AG67" s="11"/>
      <c r="AH67" s="11"/>
    </row>
    <row r="68" spans="1:34" x14ac:dyDescent="0.25">
      <c r="A68" s="84"/>
      <c r="B68" s="58"/>
      <c r="C68" s="66"/>
      <c r="E68" s="58"/>
      <c r="F68" s="58"/>
      <c r="R68" s="58"/>
      <c r="S68" s="58"/>
      <c r="U68" s="58"/>
      <c r="V68" s="58"/>
      <c r="W68" s="58"/>
      <c r="X68" s="58"/>
      <c r="Y68" s="58"/>
      <c r="Z68" s="11"/>
      <c r="AA68" s="59"/>
      <c r="AB68" s="11"/>
      <c r="AC68" s="11"/>
      <c r="AD68" s="59"/>
      <c r="AE68" s="11"/>
      <c r="AF68" s="11"/>
      <c r="AG68" s="11"/>
      <c r="AH68" s="11"/>
    </row>
    <row r="69" spans="1:34" x14ac:dyDescent="0.25">
      <c r="A69" s="84"/>
      <c r="B69" s="58"/>
      <c r="C69" s="66"/>
      <c r="E69" s="58"/>
      <c r="F69" s="58"/>
      <c r="R69" s="58"/>
      <c r="S69" s="58"/>
      <c r="U69" s="58"/>
      <c r="V69" s="58"/>
      <c r="W69" s="58"/>
      <c r="X69" s="58"/>
      <c r="Y69" s="58"/>
      <c r="Z69" s="11"/>
      <c r="AA69" s="59"/>
      <c r="AB69" s="11"/>
      <c r="AC69" s="11"/>
      <c r="AD69" s="59"/>
      <c r="AE69" s="11"/>
      <c r="AF69" s="11"/>
      <c r="AG69" s="11"/>
      <c r="AH69" s="11"/>
    </row>
    <row r="70" spans="1:34" x14ac:dyDescent="0.25">
      <c r="A70" s="84"/>
      <c r="B70" s="58"/>
      <c r="C70" s="66"/>
      <c r="E70" s="58"/>
      <c r="F70" s="58"/>
      <c r="R70" s="58"/>
      <c r="S70" s="58"/>
      <c r="U70" s="58"/>
      <c r="V70" s="58"/>
      <c r="W70" s="58"/>
      <c r="X70" s="58"/>
      <c r="Y70" s="58"/>
      <c r="Z70" s="11"/>
      <c r="AA70" s="59"/>
      <c r="AB70" s="11"/>
      <c r="AC70" s="11"/>
      <c r="AD70" s="59"/>
      <c r="AE70" s="11"/>
      <c r="AF70" s="11"/>
      <c r="AG70" s="11"/>
      <c r="AH70" s="11"/>
    </row>
    <row r="71" spans="1:34" x14ac:dyDescent="0.25">
      <c r="A71" s="84"/>
      <c r="B71" s="58"/>
      <c r="C71" s="66"/>
      <c r="E71" s="58"/>
      <c r="F71" s="58"/>
      <c r="R71" s="58"/>
      <c r="S71" s="58"/>
      <c r="U71" s="58"/>
      <c r="V71" s="58"/>
      <c r="W71" s="58"/>
      <c r="X71" s="58"/>
      <c r="Y71" s="58"/>
      <c r="Z71" s="11"/>
      <c r="AA71" s="59"/>
      <c r="AB71" s="11"/>
      <c r="AC71" s="11"/>
      <c r="AD71" s="59"/>
      <c r="AE71" s="11"/>
      <c r="AF71" s="11"/>
      <c r="AG71" s="11"/>
      <c r="AH71" s="11"/>
    </row>
    <row r="72" spans="1:34" x14ac:dyDescent="0.25">
      <c r="A72" s="84"/>
      <c r="B72" s="58"/>
      <c r="C72" s="66"/>
      <c r="E72" s="58"/>
      <c r="F72" s="58"/>
      <c r="R72" s="58"/>
      <c r="S72" s="58"/>
      <c r="U72" s="58"/>
      <c r="V72" s="58"/>
      <c r="W72" s="58"/>
      <c r="X72" s="58"/>
      <c r="Y72" s="58"/>
      <c r="Z72" s="11"/>
      <c r="AA72" s="59"/>
      <c r="AB72" s="11"/>
      <c r="AC72" s="11"/>
      <c r="AD72" s="59"/>
      <c r="AE72" s="11"/>
      <c r="AF72" s="11"/>
      <c r="AG72" s="11"/>
      <c r="AH72" s="11"/>
    </row>
    <row r="73" spans="1:34" x14ac:dyDescent="0.25">
      <c r="A73" s="84"/>
      <c r="B73" s="58"/>
      <c r="C73" s="66"/>
      <c r="E73" s="58"/>
      <c r="F73" s="58"/>
      <c r="R73" s="58"/>
      <c r="S73" s="58"/>
      <c r="U73" s="58"/>
      <c r="V73" s="58"/>
      <c r="W73" s="58"/>
      <c r="X73" s="58"/>
      <c r="Y73" s="58"/>
      <c r="Z73" s="11"/>
      <c r="AA73" s="59"/>
      <c r="AB73" s="11"/>
      <c r="AC73" s="11"/>
      <c r="AD73" s="59"/>
      <c r="AE73" s="11"/>
      <c r="AF73" s="11"/>
      <c r="AG73" s="11"/>
      <c r="AH73" s="11"/>
    </row>
    <row r="74" spans="1:34" x14ac:dyDescent="0.25">
      <c r="A74" s="84"/>
      <c r="B74" s="58"/>
      <c r="C74" s="66"/>
      <c r="E74" s="58"/>
      <c r="F74" s="58"/>
      <c r="R74" s="58"/>
      <c r="S74" s="58"/>
      <c r="U74" s="58"/>
      <c r="V74" s="58"/>
      <c r="W74" s="58"/>
      <c r="X74" s="58"/>
      <c r="Y74" s="58"/>
      <c r="Z74" s="11"/>
      <c r="AA74" s="59"/>
      <c r="AB74" s="11"/>
      <c r="AC74" s="11"/>
      <c r="AD74" s="59"/>
      <c r="AE74" s="11"/>
      <c r="AF74" s="11"/>
      <c r="AG74" s="11"/>
      <c r="AH74" s="11"/>
    </row>
    <row r="75" spans="1:34" x14ac:dyDescent="0.25">
      <c r="A75" s="84"/>
      <c r="B75" s="58"/>
      <c r="C75" s="66"/>
      <c r="E75" s="58"/>
      <c r="F75" s="58"/>
      <c r="R75" s="58"/>
      <c r="S75" s="58"/>
      <c r="U75" s="58"/>
      <c r="V75" s="58"/>
      <c r="W75" s="58"/>
      <c r="X75" s="58"/>
      <c r="Y75" s="58"/>
      <c r="Z75" s="11"/>
      <c r="AA75" s="59"/>
      <c r="AB75" s="11"/>
      <c r="AC75" s="11"/>
      <c r="AD75" s="59"/>
      <c r="AE75" s="11"/>
      <c r="AF75" s="11"/>
      <c r="AG75" s="11"/>
      <c r="AH75" s="11"/>
    </row>
    <row r="76" spans="1:34" x14ac:dyDescent="0.25">
      <c r="A76" s="84"/>
      <c r="B76" s="58"/>
      <c r="C76" s="66"/>
      <c r="E76" s="58"/>
      <c r="F76" s="58"/>
      <c r="R76" s="58"/>
      <c r="S76" s="58"/>
      <c r="U76" s="58"/>
      <c r="V76" s="58"/>
      <c r="W76" s="58"/>
      <c r="X76" s="58"/>
      <c r="Y76" s="58"/>
      <c r="Z76" s="11"/>
      <c r="AA76" s="59"/>
      <c r="AB76" s="11"/>
      <c r="AC76" s="11"/>
      <c r="AD76" s="59"/>
      <c r="AE76" s="11"/>
      <c r="AF76" s="11"/>
      <c r="AG76" s="11"/>
      <c r="AH76" s="11"/>
    </row>
    <row r="77" spans="1:34" x14ac:dyDescent="0.25">
      <c r="A77" s="84"/>
      <c r="B77" s="58"/>
      <c r="C77" s="66"/>
      <c r="E77" s="58"/>
      <c r="F77" s="58"/>
      <c r="R77" s="58"/>
      <c r="S77" s="58"/>
      <c r="U77" s="58"/>
      <c r="V77" s="58"/>
      <c r="W77" s="58"/>
      <c r="X77" s="58"/>
      <c r="Y77" s="58"/>
      <c r="Z77" s="11"/>
      <c r="AA77" s="59"/>
      <c r="AB77" s="11"/>
      <c r="AC77" s="11"/>
      <c r="AD77" s="59"/>
      <c r="AE77" s="11"/>
      <c r="AF77" s="11"/>
      <c r="AG77" s="11"/>
      <c r="AH77" s="11"/>
    </row>
    <row r="78" spans="1:34" x14ac:dyDescent="0.25">
      <c r="A78" s="84"/>
      <c r="B78" s="58"/>
      <c r="C78" s="66"/>
      <c r="E78" s="58"/>
      <c r="F78" s="58"/>
      <c r="R78" s="58"/>
      <c r="S78" s="58"/>
      <c r="U78" s="58"/>
      <c r="V78" s="58"/>
      <c r="W78" s="58"/>
      <c r="X78" s="58"/>
      <c r="Y78" s="58"/>
      <c r="Z78" s="11"/>
      <c r="AA78" s="59"/>
      <c r="AB78" s="11"/>
      <c r="AC78" s="11"/>
      <c r="AD78" s="59"/>
      <c r="AE78" s="11"/>
      <c r="AF78" s="11"/>
      <c r="AG78" s="11"/>
      <c r="AH78" s="11"/>
    </row>
    <row r="79" spans="1:34" x14ac:dyDescent="0.25">
      <c r="A79" s="84"/>
      <c r="B79" s="58"/>
      <c r="C79" s="66"/>
      <c r="E79" s="58"/>
      <c r="F79" s="58"/>
      <c r="R79" s="58"/>
      <c r="S79" s="58"/>
      <c r="U79" s="58"/>
      <c r="V79" s="58"/>
      <c r="W79" s="58"/>
      <c r="X79" s="58"/>
      <c r="Y79" s="58"/>
      <c r="Z79" s="11"/>
      <c r="AA79" s="59"/>
      <c r="AB79" s="11"/>
      <c r="AC79" s="11"/>
      <c r="AD79" s="59"/>
      <c r="AE79" s="11"/>
      <c r="AF79" s="11"/>
      <c r="AG79" s="11"/>
      <c r="AH79" s="11"/>
    </row>
    <row r="80" spans="1:34" x14ac:dyDescent="0.25">
      <c r="A80" s="84"/>
      <c r="B80" s="58"/>
      <c r="C80" s="66"/>
      <c r="E80" s="58"/>
      <c r="F80" s="58"/>
      <c r="R80" s="58"/>
      <c r="S80" s="58"/>
      <c r="U80" s="58"/>
      <c r="V80" s="58"/>
      <c r="W80" s="58"/>
      <c r="X80" s="58"/>
      <c r="Y80" s="58"/>
      <c r="Z80" s="11"/>
      <c r="AA80" s="59"/>
      <c r="AB80" s="11"/>
      <c r="AC80" s="11"/>
      <c r="AD80" s="59"/>
      <c r="AE80" s="11"/>
      <c r="AF80" s="11"/>
      <c r="AG80" s="11"/>
      <c r="AH80" s="11"/>
    </row>
    <row r="81" spans="1:34" x14ac:dyDescent="0.25">
      <c r="A81" s="84"/>
      <c r="B81" s="58"/>
      <c r="C81" s="66"/>
      <c r="E81" s="58"/>
      <c r="F81" s="58"/>
      <c r="R81" s="58"/>
      <c r="S81" s="58"/>
      <c r="U81" s="58"/>
      <c r="V81" s="58"/>
      <c r="W81" s="58"/>
      <c r="X81" s="58"/>
      <c r="Y81" s="58"/>
      <c r="Z81" s="11"/>
      <c r="AA81" s="59"/>
      <c r="AB81" s="11"/>
      <c r="AC81" s="11"/>
      <c r="AD81" s="59"/>
      <c r="AE81" s="11"/>
      <c r="AF81" s="11"/>
      <c r="AG81" s="11"/>
      <c r="AH81" s="11"/>
    </row>
    <row r="82" spans="1:34" x14ac:dyDescent="0.25">
      <c r="A82" s="84"/>
      <c r="B82" s="58"/>
      <c r="C82" s="66"/>
      <c r="E82" s="58"/>
      <c r="F82" s="58"/>
      <c r="R82" s="58"/>
      <c r="S82" s="58"/>
      <c r="U82" s="58"/>
      <c r="V82" s="58"/>
      <c r="W82" s="58"/>
      <c r="X82" s="58"/>
      <c r="Y82" s="58"/>
      <c r="Z82" s="11"/>
      <c r="AA82" s="59"/>
      <c r="AB82" s="11"/>
      <c r="AC82" s="11"/>
      <c r="AD82" s="59"/>
      <c r="AE82" s="11"/>
      <c r="AF82" s="11"/>
      <c r="AG82" s="11"/>
      <c r="AH82" s="11"/>
    </row>
    <row r="83" spans="1:34" x14ac:dyDescent="0.25">
      <c r="A83" s="84"/>
      <c r="B83" s="58"/>
      <c r="C83" s="66"/>
      <c r="E83" s="58"/>
      <c r="F83" s="58"/>
      <c r="R83" s="58"/>
      <c r="S83" s="58"/>
      <c r="U83" s="58"/>
      <c r="V83" s="58"/>
      <c r="W83" s="58"/>
      <c r="X83" s="58"/>
      <c r="Y83" s="58"/>
      <c r="Z83" s="11"/>
      <c r="AA83" s="59"/>
      <c r="AB83" s="11"/>
      <c r="AC83" s="11"/>
      <c r="AD83" s="59"/>
      <c r="AE83" s="11"/>
      <c r="AF83" s="11"/>
      <c r="AG83" s="11"/>
      <c r="AH83" s="11"/>
    </row>
    <row r="84" spans="1:34" x14ac:dyDescent="0.25">
      <c r="A84" s="84"/>
      <c r="B84" s="58"/>
      <c r="C84" s="66"/>
      <c r="E84" s="58"/>
      <c r="F84" s="58"/>
      <c r="R84" s="58"/>
      <c r="S84" s="58"/>
      <c r="U84" s="58"/>
      <c r="V84" s="58"/>
      <c r="W84" s="58"/>
      <c r="X84" s="58"/>
      <c r="Y84" s="58"/>
      <c r="Z84" s="11"/>
      <c r="AA84" s="59"/>
      <c r="AB84" s="11"/>
      <c r="AC84" s="11"/>
      <c r="AD84" s="59"/>
      <c r="AE84" s="11"/>
      <c r="AF84" s="11"/>
      <c r="AG84" s="11"/>
      <c r="AH84" s="11"/>
    </row>
    <row r="85" spans="1:34" x14ac:dyDescent="0.25">
      <c r="A85" s="84"/>
      <c r="B85" s="58"/>
      <c r="C85" s="66"/>
      <c r="E85" s="58"/>
      <c r="F85" s="58"/>
      <c r="R85" s="58"/>
      <c r="S85" s="58"/>
      <c r="U85" s="58"/>
      <c r="V85" s="58"/>
      <c r="W85" s="58"/>
      <c r="X85" s="58"/>
      <c r="Y85" s="58"/>
      <c r="Z85" s="11"/>
      <c r="AA85" s="59"/>
      <c r="AB85" s="11"/>
      <c r="AC85" s="11"/>
      <c r="AD85" s="59"/>
      <c r="AE85" s="11"/>
      <c r="AF85" s="11"/>
      <c r="AG85" s="11"/>
      <c r="AH85" s="11"/>
    </row>
    <row r="86" spans="1:34" x14ac:dyDescent="0.25">
      <c r="A86" s="84"/>
      <c r="B86" s="58"/>
      <c r="C86" s="66"/>
      <c r="E86" s="58"/>
      <c r="F86" s="58"/>
      <c r="R86" s="58"/>
      <c r="S86" s="58"/>
      <c r="U86" s="58"/>
      <c r="V86" s="58"/>
      <c r="W86" s="58"/>
      <c r="X86" s="58"/>
      <c r="Y86" s="58"/>
      <c r="Z86" s="11"/>
      <c r="AA86" s="59"/>
      <c r="AB86" s="11"/>
      <c r="AC86" s="11"/>
      <c r="AD86" s="59"/>
      <c r="AE86" s="11"/>
      <c r="AF86" s="11"/>
      <c r="AG86" s="11"/>
      <c r="AH86" s="11"/>
    </row>
    <row r="87" spans="1:34" x14ac:dyDescent="0.25">
      <c r="A87" s="84"/>
      <c r="B87" s="58"/>
      <c r="C87" s="66"/>
      <c r="E87" s="58"/>
      <c r="F87" s="58"/>
      <c r="R87" s="58"/>
      <c r="S87" s="58"/>
      <c r="U87" s="58"/>
      <c r="V87" s="58"/>
      <c r="W87" s="58"/>
      <c r="Y87" s="58"/>
      <c r="Z87" s="11"/>
      <c r="AA87" s="59"/>
      <c r="AB87" s="11"/>
      <c r="AC87" s="11"/>
      <c r="AD87" s="59"/>
      <c r="AE87" s="11"/>
      <c r="AF87" s="11"/>
      <c r="AG87" s="11"/>
      <c r="AH87" s="11"/>
    </row>
    <row r="88" spans="1:34" x14ac:dyDescent="0.25">
      <c r="B88" s="36"/>
      <c r="C88" s="33"/>
      <c r="E88" s="36"/>
      <c r="F88" s="36"/>
      <c r="AA88" s="19"/>
      <c r="AB88" s="21"/>
      <c r="AC88" s="21"/>
      <c r="AD88" s="19"/>
      <c r="AE88" s="21"/>
    </row>
    <row r="89" spans="1:34" x14ac:dyDescent="0.25">
      <c r="B89" s="36"/>
      <c r="C89" s="33"/>
      <c r="E89" s="36"/>
      <c r="F89" s="36"/>
      <c r="AA89" s="19"/>
      <c r="AB89" s="21"/>
      <c r="AC89" s="21"/>
      <c r="AD89" s="19"/>
      <c r="AE89" s="21"/>
    </row>
    <row r="90" spans="1:34" x14ac:dyDescent="0.25">
      <c r="B90" s="36"/>
      <c r="C90" s="33"/>
      <c r="E90" s="36"/>
      <c r="F90" s="36"/>
      <c r="AA90" s="19"/>
      <c r="AB90" s="21"/>
      <c r="AC90" s="21"/>
      <c r="AD90" s="19"/>
      <c r="AE90" s="21"/>
    </row>
    <row r="91" spans="1:34" x14ac:dyDescent="0.25">
      <c r="B91" s="36"/>
      <c r="C91" s="33"/>
      <c r="E91" s="36"/>
      <c r="F91" s="36"/>
      <c r="AA91" s="19"/>
      <c r="AB91" s="21"/>
      <c r="AC91" s="21"/>
      <c r="AD91" s="19"/>
      <c r="AE91" s="21"/>
    </row>
    <row r="92" spans="1:34" x14ac:dyDescent="0.25">
      <c r="B92" s="36"/>
      <c r="C92" s="33"/>
      <c r="E92" s="36"/>
      <c r="F92" s="36"/>
      <c r="AA92" s="19"/>
      <c r="AB92" s="21"/>
      <c r="AC92" s="21"/>
      <c r="AD92" s="19"/>
      <c r="AE92" s="21"/>
    </row>
    <row r="93" spans="1:34" x14ac:dyDescent="0.25">
      <c r="B93" s="36"/>
      <c r="C93" s="33"/>
      <c r="E93" s="36"/>
      <c r="F93" s="36"/>
      <c r="AA93" s="19"/>
      <c r="AB93" s="21"/>
      <c r="AC93" s="21"/>
      <c r="AD93" s="19"/>
      <c r="AE93" s="21"/>
    </row>
    <row r="94" spans="1:34" x14ac:dyDescent="0.25">
      <c r="B94" s="36"/>
      <c r="C94" s="33"/>
      <c r="E94" s="36"/>
      <c r="F94" s="36"/>
      <c r="AA94" s="19"/>
      <c r="AB94" s="21"/>
      <c r="AC94" s="21"/>
      <c r="AD94" s="19"/>
      <c r="AE94" s="21"/>
    </row>
    <row r="95" spans="1:34" x14ac:dyDescent="0.25">
      <c r="B95" s="36"/>
      <c r="C95" s="33"/>
      <c r="E95" s="36"/>
      <c r="F95" s="36"/>
      <c r="AA95" s="19"/>
      <c r="AB95" s="21"/>
      <c r="AC95" s="21"/>
      <c r="AD95" s="19"/>
      <c r="AE95" s="21"/>
    </row>
    <row r="96" spans="1:34" x14ac:dyDescent="0.25">
      <c r="B96" s="36"/>
      <c r="C96" s="33"/>
      <c r="E96" s="36"/>
      <c r="F96" s="36"/>
      <c r="AA96" s="19"/>
      <c r="AB96" s="21"/>
      <c r="AC96" s="21"/>
      <c r="AD96" s="19"/>
      <c r="AE96" s="21"/>
    </row>
    <row r="97" spans="2:31" x14ac:dyDescent="0.25">
      <c r="B97" s="36"/>
      <c r="C97" s="33"/>
      <c r="E97" s="36"/>
      <c r="F97" s="36"/>
      <c r="AA97" s="19"/>
      <c r="AB97" s="21"/>
      <c r="AC97" s="21"/>
      <c r="AD97" s="19"/>
      <c r="AE97" s="21"/>
    </row>
    <row r="98" spans="2:31" x14ac:dyDescent="0.25">
      <c r="B98" s="36"/>
      <c r="C98" s="33"/>
      <c r="E98" s="36"/>
      <c r="F98" s="36"/>
      <c r="AA98" s="19"/>
      <c r="AB98" s="21"/>
      <c r="AC98" s="21"/>
      <c r="AD98" s="19"/>
      <c r="AE98" s="21"/>
    </row>
    <row r="99" spans="2:31" x14ac:dyDescent="0.25">
      <c r="B99" s="36"/>
      <c r="C99" s="33"/>
      <c r="E99" s="36"/>
      <c r="F99" s="36"/>
      <c r="AA99" s="19"/>
      <c r="AB99" s="21"/>
      <c r="AC99" s="21"/>
      <c r="AD99" s="19"/>
      <c r="AE99" s="21"/>
    </row>
    <row r="100" spans="2:31" x14ac:dyDescent="0.25">
      <c r="B100" s="36"/>
      <c r="C100" s="33"/>
      <c r="E100" s="36"/>
      <c r="F100" s="36"/>
      <c r="AA100" s="19"/>
      <c r="AB100" s="21"/>
      <c r="AC100" s="21"/>
      <c r="AD100" s="19"/>
      <c r="AE100" s="21"/>
    </row>
    <row r="101" spans="2:31" x14ac:dyDescent="0.25">
      <c r="B101" s="36"/>
      <c r="C101" s="33"/>
      <c r="E101" s="36"/>
      <c r="F101" s="36"/>
      <c r="AA101" s="19"/>
      <c r="AB101" s="21"/>
      <c r="AC101" s="21"/>
      <c r="AD101" s="19"/>
      <c r="AE101" s="21"/>
    </row>
    <row r="102" spans="2:31" x14ac:dyDescent="0.25">
      <c r="B102" s="36"/>
      <c r="C102" s="33"/>
      <c r="E102" s="36"/>
      <c r="F102" s="36"/>
      <c r="AA102" s="19"/>
      <c r="AB102" s="21"/>
      <c r="AC102" s="21"/>
      <c r="AD102" s="19"/>
      <c r="AE102" s="21"/>
    </row>
    <row r="103" spans="2:31" x14ac:dyDescent="0.25">
      <c r="B103" s="36"/>
      <c r="C103" s="33"/>
      <c r="E103" s="36"/>
      <c r="F103" s="36"/>
      <c r="AA103" s="19"/>
      <c r="AB103" s="21"/>
      <c r="AC103" s="21"/>
      <c r="AD103" s="19"/>
      <c r="AE103" s="21"/>
    </row>
    <row r="104" spans="2:31" x14ac:dyDescent="0.25">
      <c r="B104" s="36"/>
      <c r="C104" s="33"/>
      <c r="E104" s="36"/>
      <c r="F104" s="36"/>
      <c r="AA104" s="19"/>
      <c r="AB104" s="21"/>
      <c r="AC104" s="21"/>
      <c r="AD104" s="19"/>
      <c r="AE104" s="21"/>
    </row>
    <row r="105" spans="2:31" x14ac:dyDescent="0.25">
      <c r="B105" s="36"/>
      <c r="C105" s="33"/>
      <c r="E105" s="36"/>
      <c r="F105" s="36"/>
      <c r="AA105" s="19"/>
      <c r="AB105" s="21"/>
      <c r="AC105" s="21"/>
      <c r="AD105" s="19"/>
    </row>
    <row r="106" spans="2:31" x14ac:dyDescent="0.25">
      <c r="B106" s="36"/>
      <c r="C106" s="33"/>
      <c r="E106" s="36"/>
      <c r="F106" s="36"/>
      <c r="AA106" s="19"/>
      <c r="AB106" s="21"/>
      <c r="AC106" s="21"/>
    </row>
    <row r="107" spans="2:31" x14ac:dyDescent="0.25">
      <c r="E107" s="36"/>
      <c r="F107" s="36"/>
      <c r="AA107" s="19"/>
      <c r="AB107" s="21"/>
      <c r="AC107" s="21"/>
    </row>
    <row r="108" spans="2:31" x14ac:dyDescent="0.25">
      <c r="E108" s="36"/>
      <c r="F108" s="36"/>
      <c r="AA108" s="19"/>
      <c r="AB108" s="21"/>
      <c r="AC108" s="21"/>
    </row>
    <row r="109" spans="2:31" x14ac:dyDescent="0.25">
      <c r="E109" s="36"/>
      <c r="F109" s="36"/>
      <c r="AA109" s="19"/>
      <c r="AB109" s="21"/>
      <c r="AC109" s="21"/>
    </row>
    <row r="110" spans="2:31" x14ac:dyDescent="0.25">
      <c r="E110" s="36"/>
      <c r="F110" s="36"/>
      <c r="AA110" s="19"/>
      <c r="AB110" s="21"/>
      <c r="AC110" s="21"/>
    </row>
    <row r="111" spans="2:31" x14ac:dyDescent="0.25">
      <c r="E111" s="36"/>
      <c r="F111" s="36"/>
      <c r="AA111" s="19"/>
      <c r="AB111" s="21"/>
      <c r="AC111" s="21"/>
    </row>
    <row r="112" spans="2:31" x14ac:dyDescent="0.25">
      <c r="E112" s="36"/>
      <c r="F112" s="36"/>
      <c r="AA112" s="19"/>
      <c r="AB112" s="21"/>
      <c r="AC112" s="21"/>
    </row>
    <row r="113" spans="5:29" x14ac:dyDescent="0.25">
      <c r="E113" s="36"/>
      <c r="F113" s="36"/>
      <c r="AA113" s="19"/>
      <c r="AB113" s="21"/>
      <c r="AC113" s="21"/>
    </row>
    <row r="114" spans="5:29" x14ac:dyDescent="0.25">
      <c r="E114" s="36"/>
      <c r="F114" s="36"/>
      <c r="AA114" s="19"/>
      <c r="AB114" s="21"/>
      <c r="AC114" s="21"/>
    </row>
    <row r="115" spans="5:29" x14ac:dyDescent="0.25">
      <c r="E115" s="36"/>
      <c r="F115" s="36"/>
      <c r="AA115" s="19"/>
      <c r="AB115" s="21"/>
      <c r="AC115" s="21"/>
    </row>
    <row r="116" spans="5:29" x14ac:dyDescent="0.25">
      <c r="E116" s="36"/>
      <c r="F116" s="36"/>
      <c r="AA116" s="19"/>
      <c r="AB116" s="21"/>
      <c r="AC116" s="21"/>
    </row>
    <row r="117" spans="5:29" x14ac:dyDescent="0.25">
      <c r="E117" s="36"/>
      <c r="F117" s="36"/>
      <c r="AA117" s="19"/>
      <c r="AB117" s="21"/>
      <c r="AC117" s="21"/>
    </row>
    <row r="118" spans="5:29" x14ac:dyDescent="0.25">
      <c r="E118" s="36"/>
      <c r="F118" s="36"/>
      <c r="AA118" s="19"/>
      <c r="AB118" s="21"/>
      <c r="AC118" s="21"/>
    </row>
    <row r="119" spans="5:29" x14ac:dyDescent="0.25">
      <c r="E119" s="36"/>
      <c r="F119" s="36"/>
      <c r="AA119" s="19"/>
      <c r="AB119" s="21"/>
      <c r="AC119" s="21"/>
    </row>
    <row r="120" spans="5:29" x14ac:dyDescent="0.25">
      <c r="E120" s="36"/>
      <c r="F120" s="36"/>
      <c r="AA120" s="19"/>
      <c r="AB120" s="21"/>
      <c r="AC120" s="21"/>
    </row>
    <row r="121" spans="5:29" x14ac:dyDescent="0.25">
      <c r="E121" s="36"/>
      <c r="F121" s="36"/>
      <c r="AA121" s="19"/>
      <c r="AB121" s="21"/>
      <c r="AC121" s="21"/>
    </row>
    <row r="122" spans="5:29" x14ac:dyDescent="0.25">
      <c r="E122" s="36"/>
      <c r="F122" s="36"/>
      <c r="AA122" s="19"/>
      <c r="AB122" s="21"/>
      <c r="AC122" s="21"/>
    </row>
    <row r="123" spans="5:29" x14ac:dyDescent="0.25">
      <c r="E123" s="36"/>
      <c r="F123" s="36"/>
      <c r="AA123" s="19"/>
      <c r="AB123" s="21"/>
      <c r="AC123" s="21"/>
    </row>
    <row r="124" spans="5:29" x14ac:dyDescent="0.25">
      <c r="E124" s="36"/>
      <c r="F124" s="36"/>
      <c r="AA124" s="19"/>
      <c r="AB124" s="21"/>
      <c r="AC124" s="21"/>
    </row>
    <row r="125" spans="5:29" x14ac:dyDescent="0.25">
      <c r="E125" s="36"/>
      <c r="F125" s="36"/>
      <c r="AA125" s="19"/>
      <c r="AB125" s="21"/>
      <c r="AC125" s="21"/>
    </row>
    <row r="126" spans="5:29" x14ac:dyDescent="0.25">
      <c r="E126" s="36"/>
      <c r="F126" s="36"/>
      <c r="AA126" s="19"/>
      <c r="AB126" s="21"/>
      <c r="AC126" s="21"/>
    </row>
    <row r="127" spans="5:29" x14ac:dyDescent="0.25">
      <c r="E127" s="36"/>
      <c r="F127" s="36"/>
      <c r="AA127" s="19"/>
      <c r="AB127" s="21"/>
      <c r="AC127" s="21"/>
    </row>
    <row r="128" spans="5:29" x14ac:dyDescent="0.25">
      <c r="E128" s="36"/>
      <c r="F128" s="36"/>
      <c r="AA128" s="19"/>
      <c r="AB128" s="21"/>
      <c r="AC128" s="21"/>
    </row>
    <row r="129" spans="5:29" x14ac:dyDescent="0.25">
      <c r="E129" s="36"/>
      <c r="F129" s="36"/>
      <c r="AA129" s="19"/>
      <c r="AB129" s="21"/>
      <c r="AC129" s="21"/>
    </row>
    <row r="130" spans="5:29" x14ac:dyDescent="0.25">
      <c r="E130" s="36"/>
      <c r="F130" s="36"/>
      <c r="AA130" s="19"/>
      <c r="AB130" s="21"/>
      <c r="AC130" s="21"/>
    </row>
    <row r="131" spans="5:29" x14ac:dyDescent="0.25">
      <c r="E131" s="36"/>
      <c r="F131" s="36"/>
      <c r="AA131" s="19"/>
      <c r="AB131" s="21"/>
      <c r="AC131" s="21"/>
    </row>
    <row r="132" spans="5:29" x14ac:dyDescent="0.25">
      <c r="E132" s="36"/>
      <c r="F132" s="36"/>
      <c r="AA132" s="19"/>
      <c r="AB132" s="21"/>
      <c r="AC132" s="21"/>
    </row>
    <row r="133" spans="5:29" x14ac:dyDescent="0.25">
      <c r="E133" s="36"/>
      <c r="F133" s="36"/>
      <c r="AA133" s="19"/>
      <c r="AB133" s="21"/>
      <c r="AC133" s="21"/>
    </row>
    <row r="134" spans="5:29" x14ac:dyDescent="0.25">
      <c r="E134" s="36"/>
      <c r="F134" s="36"/>
      <c r="AA134" s="19"/>
      <c r="AB134" s="21"/>
      <c r="AC134" s="21"/>
    </row>
    <row r="135" spans="5:29" x14ac:dyDescent="0.25">
      <c r="E135" s="36"/>
      <c r="F135" s="36"/>
      <c r="AA135" s="19"/>
      <c r="AB135" s="21"/>
      <c r="AC135" s="21"/>
    </row>
    <row r="136" spans="5:29" x14ac:dyDescent="0.25">
      <c r="E136" s="36"/>
      <c r="F136" s="36"/>
      <c r="AA136" s="19"/>
      <c r="AB136" s="21"/>
      <c r="AC136" s="21"/>
    </row>
    <row r="137" spans="5:29" x14ac:dyDescent="0.25">
      <c r="E137" s="36"/>
      <c r="F137" s="36"/>
      <c r="AA137" s="19"/>
      <c r="AB137" s="21"/>
      <c r="AC137" s="21"/>
    </row>
    <row r="138" spans="5:29" x14ac:dyDescent="0.25">
      <c r="E138" s="36"/>
      <c r="F138" s="36"/>
      <c r="AA138" s="19"/>
      <c r="AB138" s="21"/>
      <c r="AC138" s="21"/>
    </row>
    <row r="139" spans="5:29" x14ac:dyDescent="0.25">
      <c r="E139" s="36"/>
      <c r="F139" s="36"/>
      <c r="AA139" s="19"/>
      <c r="AB139" s="21"/>
      <c r="AC139" s="21"/>
    </row>
    <row r="140" spans="5:29" x14ac:dyDescent="0.25">
      <c r="E140" s="36"/>
      <c r="F140" s="36"/>
      <c r="AA140" s="19"/>
      <c r="AB140" s="21"/>
      <c r="AC140" s="21"/>
    </row>
    <row r="141" spans="5:29" x14ac:dyDescent="0.25">
      <c r="E141" s="36"/>
      <c r="F141" s="36"/>
      <c r="AA141" s="19"/>
      <c r="AB141" s="21"/>
      <c r="AC141" s="21"/>
    </row>
    <row r="142" spans="5:29" x14ac:dyDescent="0.25">
      <c r="E142" s="36"/>
      <c r="F142" s="36"/>
      <c r="AA142" s="19"/>
      <c r="AB142" s="21"/>
      <c r="AC142" s="21"/>
    </row>
    <row r="143" spans="5:29" x14ac:dyDescent="0.25">
      <c r="E143" s="36"/>
      <c r="F143" s="36"/>
      <c r="AA143" s="19"/>
      <c r="AB143" s="21"/>
      <c r="AC143" s="21"/>
    </row>
    <row r="144" spans="5:29" x14ac:dyDescent="0.25">
      <c r="E144" s="36"/>
      <c r="F144" s="36"/>
      <c r="AA144" s="19"/>
      <c r="AB144" s="21"/>
      <c r="AC144" s="21"/>
    </row>
    <row r="145" spans="5:29" x14ac:dyDescent="0.25">
      <c r="E145" s="36"/>
      <c r="F145" s="36"/>
      <c r="AA145" s="19"/>
      <c r="AB145" s="21"/>
      <c r="AC145" s="21"/>
    </row>
    <row r="146" spans="5:29" x14ac:dyDescent="0.25">
      <c r="E146" s="36"/>
      <c r="F146" s="36"/>
      <c r="AA146" s="19"/>
      <c r="AB146" s="21"/>
      <c r="AC146" s="21"/>
    </row>
    <row r="147" spans="5:29" x14ac:dyDescent="0.25">
      <c r="E147" s="36"/>
      <c r="F147" s="36"/>
      <c r="AA147" s="19"/>
      <c r="AB147" s="21"/>
      <c r="AC147" s="21"/>
    </row>
    <row r="148" spans="5:29" x14ac:dyDescent="0.25">
      <c r="E148" s="36"/>
      <c r="F148" s="36"/>
      <c r="AA148" s="19"/>
      <c r="AB148" s="21"/>
      <c r="AC148" s="21"/>
    </row>
    <row r="149" spans="5:29" x14ac:dyDescent="0.25">
      <c r="E149" s="36"/>
      <c r="F149" s="36"/>
      <c r="AA149" s="19"/>
      <c r="AB149" s="21"/>
      <c r="AC149" s="21"/>
    </row>
    <row r="150" spans="5:29" x14ac:dyDescent="0.25">
      <c r="E150" s="36"/>
      <c r="F150" s="36"/>
      <c r="AA150" s="19"/>
      <c r="AB150" s="21"/>
      <c r="AC150" s="21"/>
    </row>
    <row r="151" spans="5:29" x14ac:dyDescent="0.25">
      <c r="E151" s="36"/>
      <c r="F151" s="36"/>
      <c r="AA151" s="19"/>
      <c r="AB151" s="21"/>
      <c r="AC151" s="21"/>
    </row>
    <row r="152" spans="5:29" x14ac:dyDescent="0.25">
      <c r="E152" s="36"/>
      <c r="F152" s="36"/>
      <c r="AA152" s="19"/>
      <c r="AB152" s="21"/>
      <c r="AC152" s="21"/>
    </row>
    <row r="153" spans="5:29" x14ac:dyDescent="0.25">
      <c r="E153" s="36"/>
      <c r="F153" s="36"/>
      <c r="AA153" s="19"/>
      <c r="AB153" s="21"/>
      <c r="AC153" s="21"/>
    </row>
    <row r="154" spans="5:29" x14ac:dyDescent="0.25">
      <c r="E154" s="36"/>
      <c r="F154" s="36"/>
      <c r="AA154" s="19"/>
      <c r="AB154" s="21"/>
      <c r="AC154" s="21"/>
    </row>
    <row r="155" spans="5:29" x14ac:dyDescent="0.25">
      <c r="E155" s="36"/>
      <c r="F155" s="36"/>
      <c r="AA155" s="19"/>
      <c r="AB155" s="21"/>
      <c r="AC155" s="21"/>
    </row>
    <row r="156" spans="5:29" x14ac:dyDescent="0.25">
      <c r="E156" s="36"/>
      <c r="F156" s="36"/>
      <c r="AA156" s="19"/>
      <c r="AB156" s="21"/>
      <c r="AC156" s="21"/>
    </row>
    <row r="157" spans="5:29" x14ac:dyDescent="0.25">
      <c r="E157" s="36"/>
      <c r="F157" s="36"/>
      <c r="AA157" s="19"/>
      <c r="AB157" s="21"/>
      <c r="AC157" s="21"/>
    </row>
    <row r="158" spans="5:29" x14ac:dyDescent="0.25">
      <c r="E158" s="36"/>
      <c r="F158" s="36"/>
      <c r="AA158" s="19"/>
      <c r="AB158" s="21"/>
      <c r="AC158" s="21"/>
    </row>
    <row r="159" spans="5:29" x14ac:dyDescent="0.25">
      <c r="E159" s="36"/>
      <c r="F159" s="36"/>
      <c r="AA159" s="19"/>
      <c r="AB159" s="21"/>
      <c r="AC159" s="21"/>
    </row>
    <row r="160" spans="5:29" x14ac:dyDescent="0.25">
      <c r="E160" s="36"/>
      <c r="F160" s="36"/>
      <c r="AA160" s="19"/>
      <c r="AB160" s="21"/>
      <c r="AC160" s="21"/>
    </row>
    <row r="161" spans="5:29" x14ac:dyDescent="0.25">
      <c r="E161" s="36"/>
      <c r="F161" s="36"/>
      <c r="AA161" s="19"/>
      <c r="AB161" s="21"/>
      <c r="AC161" s="21"/>
    </row>
    <row r="162" spans="5:29" x14ac:dyDescent="0.25">
      <c r="E162" s="36"/>
      <c r="F162" s="36"/>
      <c r="AA162" s="19"/>
      <c r="AB162" s="21"/>
      <c r="AC162" s="21"/>
    </row>
    <row r="163" spans="5:29" x14ac:dyDescent="0.25">
      <c r="E163" s="36"/>
      <c r="F163" s="36"/>
      <c r="AA163" s="19"/>
      <c r="AB163" s="21"/>
      <c r="AC163" s="21"/>
    </row>
    <row r="164" spans="5:29" x14ac:dyDescent="0.25">
      <c r="E164" s="36"/>
      <c r="F164" s="36"/>
      <c r="AA164" s="19"/>
      <c r="AB164" s="21"/>
      <c r="AC164" s="21"/>
    </row>
    <row r="165" spans="5:29" x14ac:dyDescent="0.25">
      <c r="E165" s="36"/>
      <c r="F165" s="36"/>
      <c r="AA165" s="19"/>
      <c r="AB165" s="21"/>
      <c r="AC165" s="21"/>
    </row>
    <row r="166" spans="5:29" x14ac:dyDescent="0.25">
      <c r="E166" s="36"/>
      <c r="F166" s="36"/>
      <c r="AA166" s="19"/>
      <c r="AB166" s="21"/>
      <c r="AC166" s="21"/>
    </row>
    <row r="167" spans="5:29" x14ac:dyDescent="0.25">
      <c r="E167" s="36"/>
      <c r="F167" s="36"/>
      <c r="AA167" s="19"/>
      <c r="AB167" s="21"/>
      <c r="AC167" s="21"/>
    </row>
    <row r="168" spans="5:29" x14ac:dyDescent="0.25">
      <c r="E168" s="36"/>
      <c r="F168" s="36"/>
      <c r="AA168" s="19"/>
      <c r="AB168" s="21"/>
      <c r="AC168" s="21"/>
    </row>
    <row r="169" spans="5:29" x14ac:dyDescent="0.25">
      <c r="E169" s="36"/>
      <c r="F169" s="36"/>
      <c r="AA169" s="19"/>
      <c r="AB169" s="21"/>
      <c r="AC169" s="21"/>
    </row>
    <row r="170" spans="5:29" x14ac:dyDescent="0.25">
      <c r="E170" s="36"/>
      <c r="F170" s="36"/>
      <c r="AA170" s="19"/>
      <c r="AB170" s="21"/>
      <c r="AC170" s="21"/>
    </row>
    <row r="171" spans="5:29" x14ac:dyDescent="0.25">
      <c r="E171" s="36"/>
      <c r="F171" s="36"/>
      <c r="AA171" s="19"/>
      <c r="AB171" s="21"/>
      <c r="AC171" s="21"/>
    </row>
    <row r="172" spans="5:29" x14ac:dyDescent="0.25">
      <c r="E172" s="36"/>
      <c r="F172" s="36"/>
      <c r="AA172" s="19"/>
      <c r="AB172" s="21"/>
      <c r="AC172" s="21"/>
    </row>
    <row r="173" spans="5:29" x14ac:dyDescent="0.25">
      <c r="E173" s="36"/>
      <c r="F173" s="36"/>
      <c r="AA173" s="19"/>
      <c r="AB173" s="21"/>
      <c r="AC173" s="21"/>
    </row>
    <row r="174" spans="5:29" x14ac:dyDescent="0.25">
      <c r="E174" s="36"/>
      <c r="F174" s="36"/>
      <c r="AA174" s="19"/>
      <c r="AB174" s="21"/>
      <c r="AC174" s="21"/>
    </row>
    <row r="175" spans="5:29" x14ac:dyDescent="0.25">
      <c r="E175" s="36"/>
      <c r="F175" s="36"/>
      <c r="AA175" s="19"/>
      <c r="AB175" s="21"/>
      <c r="AC175" s="21"/>
    </row>
    <row r="176" spans="5:29" x14ac:dyDescent="0.25">
      <c r="E176" s="36"/>
      <c r="F176" s="36"/>
      <c r="AA176" s="19"/>
      <c r="AB176" s="21"/>
      <c r="AC176" s="21"/>
    </row>
    <row r="177" spans="5:29" x14ac:dyDescent="0.25">
      <c r="E177" s="36"/>
      <c r="F177" s="36"/>
      <c r="AA177" s="19"/>
      <c r="AB177" s="21"/>
      <c r="AC177" s="21"/>
    </row>
    <row r="178" spans="5:29" x14ac:dyDescent="0.25">
      <c r="E178" s="36"/>
      <c r="F178" s="36"/>
      <c r="AA178" s="19"/>
      <c r="AB178" s="21"/>
      <c r="AC178" s="21"/>
    </row>
    <row r="179" spans="5:29" x14ac:dyDescent="0.25">
      <c r="E179" s="36"/>
      <c r="F179" s="36"/>
      <c r="AA179" s="19"/>
      <c r="AB179" s="21"/>
      <c r="AC179" s="21"/>
    </row>
    <row r="180" spans="5:29" x14ac:dyDescent="0.25">
      <c r="E180" s="36"/>
      <c r="F180" s="36"/>
      <c r="AA180" s="19"/>
      <c r="AB180" s="21"/>
      <c r="AC180" s="21"/>
    </row>
    <row r="181" spans="5:29" x14ac:dyDescent="0.25">
      <c r="E181" s="36"/>
      <c r="F181" s="36"/>
      <c r="AA181" s="19"/>
      <c r="AB181" s="21"/>
      <c r="AC181" s="21"/>
    </row>
    <row r="182" spans="5:29" x14ac:dyDescent="0.25">
      <c r="E182" s="36"/>
      <c r="F182" s="36"/>
      <c r="AA182" s="19"/>
      <c r="AB182" s="21"/>
      <c r="AC182" s="21"/>
    </row>
    <row r="183" spans="5:29" x14ac:dyDescent="0.25">
      <c r="E183" s="36"/>
      <c r="F183" s="36"/>
      <c r="AA183" s="19"/>
      <c r="AB183" s="21"/>
      <c r="AC183" s="21"/>
    </row>
    <row r="184" spans="5:29" x14ac:dyDescent="0.25">
      <c r="E184" s="36"/>
      <c r="F184" s="36"/>
      <c r="AA184" s="19"/>
      <c r="AB184" s="21"/>
      <c r="AC184" s="21"/>
    </row>
    <row r="185" spans="5:29" x14ac:dyDescent="0.25">
      <c r="E185" s="36"/>
      <c r="F185" s="36"/>
      <c r="AA185" s="19"/>
      <c r="AB185" s="21"/>
      <c r="AC185" s="21"/>
    </row>
    <row r="186" spans="5:29" x14ac:dyDescent="0.25">
      <c r="E186" s="36"/>
      <c r="F186" s="36"/>
      <c r="AA186" s="19"/>
      <c r="AB186" s="21"/>
      <c r="AC186" s="21"/>
    </row>
    <row r="187" spans="5:29" x14ac:dyDescent="0.25">
      <c r="E187" s="36"/>
      <c r="F187" s="36"/>
      <c r="AA187" s="19"/>
      <c r="AB187" s="21"/>
      <c r="AC187" s="21"/>
    </row>
    <row r="188" spans="5:29" x14ac:dyDescent="0.25">
      <c r="E188" s="36"/>
      <c r="F188" s="36"/>
      <c r="AA188" s="19"/>
      <c r="AB188" s="21"/>
      <c r="AC188" s="21"/>
    </row>
    <row r="189" spans="5:29" x14ac:dyDescent="0.25">
      <c r="E189" s="36"/>
      <c r="F189" s="36"/>
      <c r="AA189" s="19"/>
      <c r="AB189" s="21"/>
      <c r="AC189" s="21"/>
    </row>
    <row r="190" spans="5:29" x14ac:dyDescent="0.25">
      <c r="E190" s="36"/>
      <c r="F190" s="36"/>
      <c r="AA190" s="19"/>
      <c r="AB190" s="21"/>
      <c r="AC190" s="21"/>
    </row>
    <row r="191" spans="5:29" x14ac:dyDescent="0.25">
      <c r="E191" s="36"/>
      <c r="F191" s="36"/>
      <c r="AA191" s="19"/>
      <c r="AB191" s="21"/>
      <c r="AC191" s="21"/>
    </row>
    <row r="192" spans="5:29" x14ac:dyDescent="0.25">
      <c r="E192" s="36"/>
      <c r="F192" s="36"/>
      <c r="AA192" s="19"/>
      <c r="AB192" s="21"/>
      <c r="AC192" s="21"/>
    </row>
    <row r="193" spans="5:29" x14ac:dyDescent="0.25">
      <c r="E193" s="36"/>
      <c r="F193" s="36"/>
      <c r="AA193" s="19"/>
      <c r="AB193" s="21"/>
      <c r="AC193" s="21"/>
    </row>
    <row r="194" spans="5:29" x14ac:dyDescent="0.25">
      <c r="E194" s="36"/>
      <c r="F194" s="36"/>
      <c r="AA194" s="19"/>
      <c r="AB194" s="21"/>
      <c r="AC194" s="21"/>
    </row>
    <row r="195" spans="5:29" x14ac:dyDescent="0.25">
      <c r="E195" s="36"/>
      <c r="F195" s="36"/>
      <c r="AA195" s="19"/>
      <c r="AB195" s="21"/>
      <c r="AC195" s="21"/>
    </row>
    <row r="196" spans="5:29" x14ac:dyDescent="0.25">
      <c r="E196" s="36"/>
      <c r="F196" s="36"/>
      <c r="AA196" s="19"/>
      <c r="AB196" s="21"/>
      <c r="AC196" s="21"/>
    </row>
    <row r="197" spans="5:29" x14ac:dyDescent="0.25">
      <c r="E197" s="36"/>
      <c r="F197" s="36"/>
      <c r="AA197" s="19"/>
      <c r="AB197" s="21"/>
      <c r="AC197" s="21"/>
    </row>
    <row r="198" spans="5:29" x14ac:dyDescent="0.25">
      <c r="E198" s="36"/>
      <c r="F198" s="36"/>
      <c r="AA198" s="19"/>
      <c r="AB198" s="21"/>
      <c r="AC198" s="21"/>
    </row>
    <row r="199" spans="5:29" x14ac:dyDescent="0.25">
      <c r="E199" s="36"/>
      <c r="F199" s="36"/>
      <c r="AA199" s="19"/>
      <c r="AB199" s="21"/>
      <c r="AC199" s="21"/>
    </row>
    <row r="200" spans="5:29" x14ac:dyDescent="0.25">
      <c r="E200" s="36"/>
      <c r="F200" s="36"/>
      <c r="AA200" s="19"/>
      <c r="AB200" s="21"/>
      <c r="AC200" s="21"/>
    </row>
    <row r="201" spans="5:29" x14ac:dyDescent="0.25">
      <c r="E201" s="36"/>
      <c r="F201" s="36"/>
      <c r="AA201" s="19"/>
      <c r="AB201" s="21"/>
      <c r="AC201" s="21"/>
    </row>
    <row r="202" spans="5:29" x14ac:dyDescent="0.25">
      <c r="E202" s="36"/>
      <c r="F202" s="36"/>
      <c r="AA202" s="19"/>
      <c r="AB202" s="21"/>
      <c r="AC202" s="21"/>
    </row>
    <row r="203" spans="5:29" x14ac:dyDescent="0.25">
      <c r="E203" s="36"/>
      <c r="F203" s="36"/>
      <c r="AA203" s="19"/>
      <c r="AB203" s="21"/>
      <c r="AC203" s="21"/>
    </row>
    <row r="204" spans="5:29" x14ac:dyDescent="0.25">
      <c r="E204" s="36"/>
      <c r="F204" s="36"/>
      <c r="AA204" s="19"/>
      <c r="AB204" s="21"/>
      <c r="AC204" s="21"/>
    </row>
    <row r="205" spans="5:29" x14ac:dyDescent="0.25">
      <c r="E205" s="36"/>
      <c r="F205" s="36"/>
      <c r="AA205" s="19"/>
      <c r="AB205" s="21"/>
      <c r="AC205" s="21"/>
    </row>
    <row r="206" spans="5:29" x14ac:dyDescent="0.25">
      <c r="E206" s="36"/>
      <c r="F206" s="36"/>
      <c r="AA206" s="19"/>
      <c r="AB206" s="21"/>
      <c r="AC206" s="21"/>
    </row>
    <row r="207" spans="5:29" x14ac:dyDescent="0.25">
      <c r="E207" s="36"/>
      <c r="F207" s="36"/>
      <c r="AA207" s="19"/>
      <c r="AB207" s="21"/>
      <c r="AC207" s="21"/>
    </row>
    <row r="208" spans="5:29" x14ac:dyDescent="0.25">
      <c r="E208" s="36"/>
      <c r="F208" s="36"/>
      <c r="AA208" s="19"/>
      <c r="AB208" s="21"/>
      <c r="AC208" s="21"/>
    </row>
    <row r="209" spans="5:29" x14ac:dyDescent="0.25">
      <c r="E209" s="36"/>
      <c r="F209" s="36"/>
      <c r="AA209" s="19"/>
      <c r="AB209" s="21"/>
      <c r="AC209" s="21"/>
    </row>
    <row r="210" spans="5:29" x14ac:dyDescent="0.25">
      <c r="E210" s="36"/>
      <c r="F210" s="36"/>
      <c r="AA210" s="19"/>
      <c r="AB210" s="21"/>
      <c r="AC210" s="21"/>
    </row>
    <row r="211" spans="5:29" x14ac:dyDescent="0.25">
      <c r="E211" s="36"/>
      <c r="F211" s="36"/>
      <c r="AA211" s="19"/>
      <c r="AB211" s="21"/>
      <c r="AC211" s="21"/>
    </row>
    <row r="212" spans="5:29" x14ac:dyDescent="0.25">
      <c r="E212" s="36"/>
      <c r="F212" s="36"/>
      <c r="AA212" s="19"/>
      <c r="AB212" s="21"/>
      <c r="AC212" s="21"/>
    </row>
    <row r="213" spans="5:29" x14ac:dyDescent="0.25">
      <c r="E213" s="36"/>
      <c r="F213" s="36"/>
      <c r="AA213" s="19"/>
      <c r="AB213" s="21"/>
      <c r="AC213" s="21"/>
    </row>
    <row r="214" spans="5:29" x14ac:dyDescent="0.25">
      <c r="E214" s="36"/>
      <c r="F214" s="36"/>
      <c r="AA214" s="19"/>
      <c r="AB214" s="21"/>
      <c r="AC214" s="21"/>
    </row>
    <row r="215" spans="5:29" x14ac:dyDescent="0.25">
      <c r="E215" s="36"/>
      <c r="F215" s="36"/>
      <c r="AA215" s="19"/>
      <c r="AB215" s="21"/>
      <c r="AC215" s="21"/>
    </row>
    <row r="216" spans="5:29" x14ac:dyDescent="0.25">
      <c r="E216" s="36"/>
      <c r="F216" s="36"/>
      <c r="AA216" s="19"/>
      <c r="AB216" s="21"/>
      <c r="AC216" s="21"/>
    </row>
    <row r="217" spans="5:29" x14ac:dyDescent="0.25">
      <c r="E217" s="36"/>
      <c r="F217" s="36"/>
      <c r="AA217" s="19"/>
      <c r="AB217" s="21"/>
      <c r="AC217" s="21"/>
    </row>
    <row r="218" spans="5:29" x14ac:dyDescent="0.25">
      <c r="E218" s="36"/>
      <c r="F218" s="36"/>
      <c r="AA218" s="19"/>
      <c r="AB218" s="21"/>
      <c r="AC218" s="21"/>
    </row>
    <row r="219" spans="5:29" x14ac:dyDescent="0.25">
      <c r="E219" s="36"/>
      <c r="F219" s="36"/>
      <c r="AA219" s="19"/>
      <c r="AB219" s="21"/>
      <c r="AC219" s="21"/>
    </row>
    <row r="220" spans="5:29" x14ac:dyDescent="0.25">
      <c r="E220" s="36"/>
      <c r="F220" s="36"/>
      <c r="AA220" s="19"/>
      <c r="AB220" s="21"/>
      <c r="AC220" s="21"/>
    </row>
    <row r="221" spans="5:29" x14ac:dyDescent="0.25">
      <c r="E221" s="36"/>
      <c r="F221" s="36"/>
      <c r="AA221" s="19"/>
      <c r="AB221" s="21"/>
      <c r="AC221" s="21"/>
    </row>
    <row r="222" spans="5:29" x14ac:dyDescent="0.25">
      <c r="E222" s="36"/>
      <c r="F222" s="36"/>
      <c r="AA222" s="19"/>
      <c r="AB222" s="21"/>
      <c r="AC222" s="21"/>
    </row>
    <row r="223" spans="5:29" x14ac:dyDescent="0.25">
      <c r="E223" s="36"/>
      <c r="F223" s="36"/>
      <c r="AA223" s="19"/>
      <c r="AB223" s="21"/>
      <c r="AC223" s="21"/>
    </row>
    <row r="224" spans="5:29" x14ac:dyDescent="0.25">
      <c r="E224" s="36"/>
      <c r="F224" s="36"/>
      <c r="AA224" s="19"/>
      <c r="AB224" s="21"/>
      <c r="AC224" s="21"/>
    </row>
    <row r="225" spans="5:29" x14ac:dyDescent="0.25">
      <c r="E225" s="36"/>
      <c r="F225" s="36"/>
      <c r="AA225" s="19"/>
      <c r="AB225" s="21"/>
      <c r="AC225" s="21"/>
    </row>
    <row r="226" spans="5:29" x14ac:dyDescent="0.25">
      <c r="E226" s="36"/>
      <c r="F226" s="36"/>
      <c r="AA226" s="19"/>
      <c r="AB226" s="21"/>
      <c r="AC226" s="21"/>
    </row>
    <row r="227" spans="5:29" x14ac:dyDescent="0.25">
      <c r="E227" s="36"/>
      <c r="F227" s="36"/>
      <c r="AA227" s="19"/>
      <c r="AB227" s="21"/>
      <c r="AC227" s="21"/>
    </row>
    <row r="228" spans="5:29" x14ac:dyDescent="0.25">
      <c r="E228" s="36"/>
      <c r="F228" s="36"/>
      <c r="AA228" s="19"/>
      <c r="AB228" s="21"/>
      <c r="AC228" s="21"/>
    </row>
    <row r="229" spans="5:29" x14ac:dyDescent="0.25">
      <c r="E229" s="36"/>
      <c r="F229" s="36"/>
      <c r="AA229" s="19"/>
      <c r="AB229" s="21"/>
      <c r="AC229" s="21"/>
    </row>
    <row r="230" spans="5:29" x14ac:dyDescent="0.25">
      <c r="E230" s="36"/>
      <c r="F230" s="36"/>
      <c r="AA230" s="19"/>
      <c r="AB230" s="21"/>
      <c r="AC230" s="21"/>
    </row>
    <row r="231" spans="5:29" x14ac:dyDescent="0.25">
      <c r="E231" s="36"/>
      <c r="F231" s="36"/>
      <c r="AA231" s="19"/>
      <c r="AB231" s="21"/>
      <c r="AC231" s="21"/>
    </row>
    <row r="232" spans="5:29" x14ac:dyDescent="0.25">
      <c r="E232" s="36"/>
      <c r="F232" s="36"/>
      <c r="AA232" s="19"/>
      <c r="AB232" s="21"/>
      <c r="AC232" s="21"/>
    </row>
    <row r="233" spans="5:29" x14ac:dyDescent="0.25">
      <c r="E233" s="36"/>
      <c r="F233" s="36"/>
      <c r="AA233" s="19"/>
      <c r="AB233" s="21"/>
      <c r="AC233" s="21"/>
    </row>
    <row r="234" spans="5:29" x14ac:dyDescent="0.25">
      <c r="E234" s="36"/>
      <c r="F234" s="36"/>
      <c r="AA234" s="19"/>
      <c r="AB234" s="21"/>
      <c r="AC234" s="21"/>
    </row>
    <row r="235" spans="5:29" x14ac:dyDescent="0.25">
      <c r="E235" s="36"/>
      <c r="F235" s="36"/>
      <c r="AA235" s="19"/>
      <c r="AB235" s="21"/>
      <c r="AC235" s="21"/>
    </row>
    <row r="236" spans="5:29" x14ac:dyDescent="0.25">
      <c r="E236" s="36"/>
      <c r="F236" s="36"/>
      <c r="AA236" s="19"/>
      <c r="AB236" s="21"/>
      <c r="AC236" s="21"/>
    </row>
    <row r="237" spans="5:29" x14ac:dyDescent="0.25">
      <c r="E237" s="36"/>
      <c r="F237" s="36"/>
      <c r="AA237" s="19"/>
      <c r="AB237" s="21"/>
      <c r="AC237" s="21"/>
    </row>
    <row r="238" spans="5:29" x14ac:dyDescent="0.25">
      <c r="E238" s="36"/>
      <c r="F238" s="36"/>
      <c r="AA238" s="19"/>
      <c r="AB238" s="21"/>
      <c r="AC238" s="21"/>
    </row>
    <row r="239" spans="5:29" x14ac:dyDescent="0.25">
      <c r="E239" s="36"/>
      <c r="F239" s="36"/>
      <c r="AA239" s="19"/>
      <c r="AB239" s="21"/>
      <c r="AC239" s="21"/>
    </row>
    <row r="240" spans="5:29" x14ac:dyDescent="0.25">
      <c r="E240" s="36"/>
      <c r="F240" s="36"/>
      <c r="AA240" s="19"/>
      <c r="AB240" s="21"/>
      <c r="AC240" s="21"/>
    </row>
    <row r="241" spans="5:29" x14ac:dyDescent="0.25">
      <c r="E241" s="36"/>
      <c r="F241" s="36"/>
      <c r="AA241" s="19"/>
      <c r="AB241" s="21"/>
      <c r="AC241" s="21"/>
    </row>
    <row r="242" spans="5:29" x14ac:dyDescent="0.25">
      <c r="E242" s="36"/>
      <c r="F242" s="36"/>
      <c r="AA242" s="19"/>
      <c r="AB242" s="21"/>
      <c r="AC242" s="21"/>
    </row>
    <row r="243" spans="5:29" x14ac:dyDescent="0.25">
      <c r="E243" s="36"/>
      <c r="F243" s="36"/>
      <c r="AA243" s="19"/>
      <c r="AB243" s="21"/>
      <c r="AC243" s="21"/>
    </row>
    <row r="244" spans="5:29" x14ac:dyDescent="0.25">
      <c r="E244" s="36"/>
      <c r="F244" s="36"/>
      <c r="AA244" s="19"/>
      <c r="AB244" s="21"/>
      <c r="AC244" s="21"/>
    </row>
    <row r="245" spans="5:29" x14ac:dyDescent="0.25">
      <c r="E245" s="36"/>
      <c r="F245" s="36"/>
      <c r="AA245" s="19"/>
      <c r="AB245" s="21"/>
      <c r="AC245" s="21"/>
    </row>
    <row r="246" spans="5:29" x14ac:dyDescent="0.25">
      <c r="E246" s="36"/>
      <c r="F246" s="36"/>
      <c r="AA246" s="19"/>
      <c r="AB246" s="21"/>
      <c r="AC246" s="21"/>
    </row>
    <row r="247" spans="5:29" x14ac:dyDescent="0.25">
      <c r="E247" s="36"/>
      <c r="F247" s="36"/>
      <c r="AA247" s="19"/>
      <c r="AB247" s="21"/>
      <c r="AC247" s="21"/>
    </row>
    <row r="248" spans="5:29" x14ac:dyDescent="0.25">
      <c r="E248" s="36"/>
      <c r="F248" s="36"/>
      <c r="AA248" s="19"/>
      <c r="AB248" s="21"/>
      <c r="AC248" s="21"/>
    </row>
    <row r="249" spans="5:29" x14ac:dyDescent="0.25">
      <c r="E249" s="36"/>
      <c r="F249" s="36"/>
      <c r="AA249" s="19"/>
      <c r="AB249" s="21"/>
      <c r="AC249" s="21"/>
    </row>
    <row r="250" spans="5:29" x14ac:dyDescent="0.25">
      <c r="E250" s="36"/>
      <c r="F250" s="36"/>
      <c r="AA250" s="19"/>
      <c r="AB250" s="21"/>
      <c r="AC250" s="21"/>
    </row>
    <row r="251" spans="5:29" x14ac:dyDescent="0.25">
      <c r="E251" s="36"/>
      <c r="F251" s="36"/>
      <c r="AA251" s="19"/>
      <c r="AB251" s="21"/>
      <c r="AC251" s="21"/>
    </row>
    <row r="252" spans="5:29" x14ac:dyDescent="0.25">
      <c r="E252" s="36"/>
      <c r="F252" s="36"/>
      <c r="AA252" s="19"/>
      <c r="AB252" s="21"/>
      <c r="AC252" s="21"/>
    </row>
    <row r="253" spans="5:29" x14ac:dyDescent="0.25">
      <c r="E253" s="36"/>
      <c r="F253" s="36"/>
      <c r="AA253" s="19"/>
      <c r="AB253" s="21"/>
      <c r="AC253" s="21"/>
    </row>
    <row r="254" spans="5:29" x14ac:dyDescent="0.25">
      <c r="E254" s="36"/>
      <c r="F254" s="36"/>
      <c r="AA254" s="19"/>
      <c r="AB254" s="21"/>
      <c r="AC254" s="21"/>
    </row>
    <row r="255" spans="5:29" x14ac:dyDescent="0.25">
      <c r="E255" s="36"/>
      <c r="F255" s="36"/>
      <c r="AA255" s="19"/>
      <c r="AB255" s="21"/>
      <c r="AC255" s="21"/>
    </row>
    <row r="256" spans="5:29" x14ac:dyDescent="0.25">
      <c r="E256" s="36"/>
      <c r="F256" s="36"/>
      <c r="AA256" s="19"/>
      <c r="AB256" s="21"/>
      <c r="AC256" s="21"/>
    </row>
    <row r="257" spans="5:29" x14ac:dyDescent="0.25">
      <c r="E257" s="36"/>
      <c r="F257" s="36"/>
      <c r="AA257" s="19"/>
      <c r="AB257" s="21"/>
      <c r="AC257" s="21"/>
    </row>
    <row r="258" spans="5:29" x14ac:dyDescent="0.25">
      <c r="E258" s="36"/>
      <c r="F258" s="36"/>
      <c r="AA258" s="19"/>
      <c r="AB258" s="21"/>
      <c r="AC258" s="21"/>
    </row>
    <row r="259" spans="5:29" x14ac:dyDescent="0.25">
      <c r="E259" s="36"/>
      <c r="F259" s="36"/>
      <c r="AA259" s="19"/>
      <c r="AB259" s="21"/>
      <c r="AC259" s="21"/>
    </row>
    <row r="260" spans="5:29" x14ac:dyDescent="0.25">
      <c r="E260" s="36"/>
      <c r="F260" s="36"/>
      <c r="AA260" s="19"/>
      <c r="AB260" s="21"/>
      <c r="AC260" s="21"/>
    </row>
    <row r="261" spans="5:29" x14ac:dyDescent="0.25">
      <c r="E261" s="36"/>
      <c r="F261" s="36"/>
      <c r="AA261" s="19"/>
      <c r="AB261" s="21"/>
      <c r="AC261" s="21"/>
    </row>
    <row r="262" spans="5:29" x14ac:dyDescent="0.25">
      <c r="E262" s="36"/>
      <c r="F262" s="36"/>
      <c r="AA262" s="19"/>
      <c r="AB262" s="21"/>
      <c r="AC262" s="21"/>
    </row>
    <row r="263" spans="5:29" x14ac:dyDescent="0.25">
      <c r="E263" s="36"/>
      <c r="F263" s="36"/>
      <c r="AA263" s="19"/>
      <c r="AB263" s="21"/>
      <c r="AC263" s="21"/>
    </row>
    <row r="264" spans="5:29" x14ac:dyDescent="0.25">
      <c r="E264" s="36"/>
      <c r="F264" s="36"/>
      <c r="AA264" s="19"/>
      <c r="AB264" s="21"/>
      <c r="AC264" s="21"/>
    </row>
    <row r="265" spans="5:29" x14ac:dyDescent="0.25">
      <c r="E265" s="36"/>
      <c r="F265" s="36"/>
      <c r="AA265" s="19"/>
      <c r="AB265" s="21"/>
      <c r="AC265" s="21"/>
    </row>
    <row r="266" spans="5:29" x14ac:dyDescent="0.25">
      <c r="E266" s="36"/>
      <c r="F266" s="36"/>
      <c r="AA266" s="19"/>
      <c r="AB266" s="21"/>
      <c r="AC266" s="21"/>
    </row>
    <row r="267" spans="5:29" x14ac:dyDescent="0.25">
      <c r="E267" s="36"/>
      <c r="F267" s="36"/>
      <c r="AA267" s="19"/>
      <c r="AB267" s="21"/>
      <c r="AC267" s="21"/>
    </row>
    <row r="268" spans="5:29" x14ac:dyDescent="0.25">
      <c r="E268" s="36"/>
      <c r="F268" s="36"/>
      <c r="AA268" s="19"/>
      <c r="AB268" s="21"/>
      <c r="AC268" s="21"/>
    </row>
    <row r="269" spans="5:29" x14ac:dyDescent="0.25">
      <c r="E269" s="36"/>
      <c r="F269" s="36"/>
      <c r="AA269" s="19"/>
      <c r="AB269" s="21"/>
      <c r="AC269" s="21"/>
    </row>
    <row r="270" spans="5:29" x14ac:dyDescent="0.25">
      <c r="E270" s="36"/>
      <c r="F270" s="36"/>
      <c r="AA270" s="19"/>
      <c r="AB270" s="21"/>
      <c r="AC270" s="21"/>
    </row>
    <row r="271" spans="5:29" x14ac:dyDescent="0.25">
      <c r="E271" s="36"/>
      <c r="F271" s="36"/>
      <c r="AA271" s="19"/>
      <c r="AB271" s="21"/>
      <c r="AC271" s="21"/>
    </row>
    <row r="272" spans="5:29" x14ac:dyDescent="0.25">
      <c r="E272" s="36"/>
      <c r="F272" s="36"/>
      <c r="AA272" s="19"/>
      <c r="AB272" s="21"/>
      <c r="AC272" s="21"/>
    </row>
    <row r="273" spans="5:29" x14ac:dyDescent="0.25">
      <c r="E273" s="36"/>
      <c r="F273" s="36"/>
      <c r="AA273" s="19"/>
      <c r="AB273" s="21"/>
      <c r="AC273" s="21"/>
    </row>
    <row r="274" spans="5:29" x14ac:dyDescent="0.25">
      <c r="E274" s="36"/>
      <c r="F274" s="36"/>
      <c r="AA274" s="19"/>
      <c r="AB274" s="21"/>
      <c r="AC274" s="21"/>
    </row>
    <row r="275" spans="5:29" x14ac:dyDescent="0.25">
      <c r="E275" s="36"/>
      <c r="F275" s="36"/>
      <c r="AA275" s="19"/>
      <c r="AB275" s="21"/>
      <c r="AC275" s="21"/>
    </row>
    <row r="276" spans="5:29" x14ac:dyDescent="0.25">
      <c r="E276" s="36"/>
      <c r="F276" s="36"/>
      <c r="AA276" s="19"/>
      <c r="AB276" s="21"/>
      <c r="AC276" s="21"/>
    </row>
    <row r="277" spans="5:29" x14ac:dyDescent="0.25">
      <c r="E277" s="36"/>
      <c r="F277" s="36"/>
      <c r="AA277" s="19"/>
      <c r="AB277" s="21"/>
      <c r="AC277" s="21"/>
    </row>
    <row r="278" spans="5:29" x14ac:dyDescent="0.25">
      <c r="E278" s="36"/>
      <c r="F278" s="36"/>
      <c r="AA278" s="19"/>
      <c r="AB278" s="21"/>
      <c r="AC278" s="21"/>
    </row>
    <row r="279" spans="5:29" x14ac:dyDescent="0.25">
      <c r="E279" s="36"/>
      <c r="F279" s="36"/>
      <c r="AA279" s="19"/>
      <c r="AB279" s="21"/>
      <c r="AC279" s="21"/>
    </row>
    <row r="280" spans="5:29" x14ac:dyDescent="0.25">
      <c r="E280" s="36"/>
      <c r="F280" s="36"/>
      <c r="AA280" s="19"/>
      <c r="AB280" s="21"/>
      <c r="AC280" s="21"/>
    </row>
    <row r="281" spans="5:29" x14ac:dyDescent="0.25">
      <c r="E281" s="36"/>
      <c r="F281" s="36"/>
      <c r="AA281" s="19"/>
      <c r="AB281" s="21"/>
      <c r="AC281" s="21"/>
    </row>
    <row r="282" spans="5:29" x14ac:dyDescent="0.25">
      <c r="E282" s="36"/>
      <c r="F282" s="36"/>
      <c r="AA282" s="19"/>
      <c r="AB282" s="21"/>
      <c r="AC282" s="21"/>
    </row>
    <row r="283" spans="5:29" x14ac:dyDescent="0.25">
      <c r="E283" s="36"/>
      <c r="F283" s="36"/>
      <c r="AA283" s="19"/>
      <c r="AB283" s="21"/>
      <c r="AC283" s="21"/>
    </row>
    <row r="284" spans="5:29" x14ac:dyDescent="0.25">
      <c r="E284" s="36"/>
      <c r="F284" s="36"/>
      <c r="AA284" s="19"/>
      <c r="AB284" s="21"/>
      <c r="AC284" s="21"/>
    </row>
    <row r="285" spans="5:29" x14ac:dyDescent="0.25">
      <c r="E285" s="36"/>
      <c r="F285" s="36"/>
      <c r="AA285" s="19"/>
      <c r="AB285" s="21"/>
      <c r="AC285" s="21"/>
    </row>
    <row r="286" spans="5:29" x14ac:dyDescent="0.25">
      <c r="E286" s="36"/>
      <c r="F286" s="36"/>
      <c r="AA286" s="19"/>
      <c r="AB286" s="21"/>
      <c r="AC286" s="21"/>
    </row>
    <row r="287" spans="5:29" x14ac:dyDescent="0.25">
      <c r="E287" s="36"/>
      <c r="F287" s="36"/>
      <c r="AA287" s="19"/>
      <c r="AB287" s="21"/>
      <c r="AC287" s="21"/>
    </row>
    <row r="288" spans="5:29" x14ac:dyDescent="0.25">
      <c r="E288" s="36"/>
      <c r="F288" s="36"/>
      <c r="AA288" s="19"/>
      <c r="AB288" s="21"/>
      <c r="AC288" s="21"/>
    </row>
    <row r="289" spans="5:29" x14ac:dyDescent="0.25">
      <c r="E289" s="36"/>
      <c r="F289" s="36"/>
      <c r="AA289" s="19"/>
      <c r="AB289" s="21"/>
      <c r="AC289" s="21"/>
    </row>
    <row r="290" spans="5:29" x14ac:dyDescent="0.25">
      <c r="E290" s="36"/>
      <c r="F290" s="36"/>
      <c r="AA290" s="19"/>
      <c r="AB290" s="21"/>
      <c r="AC290" s="21"/>
    </row>
    <row r="291" spans="5:29" x14ac:dyDescent="0.25">
      <c r="E291" s="36"/>
      <c r="F291" s="36"/>
      <c r="AA291" s="19"/>
      <c r="AB291" s="21"/>
      <c r="AC291" s="21"/>
    </row>
    <row r="292" spans="5:29" x14ac:dyDescent="0.25">
      <c r="E292" s="36"/>
      <c r="F292" s="36"/>
      <c r="AA292" s="19"/>
      <c r="AB292" s="21"/>
      <c r="AC292" s="21"/>
    </row>
    <row r="293" spans="5:29" x14ac:dyDescent="0.25">
      <c r="E293" s="36"/>
      <c r="F293" s="36"/>
      <c r="AA293" s="19"/>
      <c r="AB293" s="21"/>
      <c r="AC293" s="21"/>
    </row>
    <row r="294" spans="5:29" x14ac:dyDescent="0.25">
      <c r="E294" s="36"/>
      <c r="F294" s="36"/>
      <c r="AA294" s="19"/>
      <c r="AB294" s="21"/>
      <c r="AC294" s="21"/>
    </row>
    <row r="295" spans="5:29" x14ac:dyDescent="0.25">
      <c r="E295" s="36"/>
      <c r="F295" s="36"/>
      <c r="AA295" s="19"/>
      <c r="AB295" s="21"/>
      <c r="AC295" s="21"/>
    </row>
    <row r="296" spans="5:29" x14ac:dyDescent="0.25">
      <c r="E296" s="36"/>
      <c r="F296" s="36"/>
      <c r="AA296" s="19"/>
      <c r="AB296" s="21"/>
      <c r="AC296" s="21"/>
    </row>
    <row r="297" spans="5:29" x14ac:dyDescent="0.25">
      <c r="E297" s="36"/>
      <c r="F297" s="36"/>
      <c r="AA297" s="19"/>
      <c r="AB297" s="21"/>
      <c r="AC297" s="21"/>
    </row>
    <row r="298" spans="5:29" x14ac:dyDescent="0.25">
      <c r="E298" s="36"/>
      <c r="F298" s="36"/>
      <c r="AA298" s="19"/>
      <c r="AB298" s="21"/>
      <c r="AC298" s="21"/>
    </row>
    <row r="299" spans="5:29" x14ac:dyDescent="0.25">
      <c r="E299" s="36"/>
      <c r="F299" s="36"/>
      <c r="AA299" s="19"/>
      <c r="AB299" s="21"/>
      <c r="AC299" s="21"/>
    </row>
    <row r="300" spans="5:29" x14ac:dyDescent="0.25">
      <c r="E300" s="36"/>
      <c r="F300" s="36"/>
      <c r="AA300" s="19"/>
      <c r="AB300" s="21"/>
      <c r="AC300" s="21"/>
    </row>
    <row r="301" spans="5:29" x14ac:dyDescent="0.25">
      <c r="E301" s="36"/>
      <c r="F301" s="36"/>
      <c r="AA301" s="19"/>
      <c r="AB301" s="21"/>
      <c r="AC301" s="21"/>
    </row>
    <row r="302" spans="5:29" x14ac:dyDescent="0.25">
      <c r="E302" s="36"/>
      <c r="F302" s="36"/>
      <c r="AA302" s="19"/>
      <c r="AB302" s="21"/>
      <c r="AC302" s="21"/>
    </row>
    <row r="303" spans="5:29" x14ac:dyDescent="0.25">
      <c r="E303" s="36"/>
      <c r="F303" s="36"/>
      <c r="AA303" s="19"/>
      <c r="AB303" s="21"/>
      <c r="AC303" s="21"/>
    </row>
    <row r="304" spans="5:29" x14ac:dyDescent="0.25">
      <c r="E304" s="36"/>
      <c r="F304" s="36"/>
      <c r="AA304" s="19"/>
      <c r="AB304" s="21"/>
      <c r="AC304" s="21"/>
    </row>
    <row r="305" spans="5:29" x14ac:dyDescent="0.25">
      <c r="E305" s="36"/>
      <c r="F305" s="36"/>
      <c r="AA305" s="19"/>
      <c r="AB305" s="21"/>
      <c r="AC305" s="21"/>
    </row>
    <row r="306" spans="5:29" x14ac:dyDescent="0.25">
      <c r="E306" s="36"/>
      <c r="F306" s="36"/>
      <c r="AA306" s="19"/>
      <c r="AB306" s="21"/>
      <c r="AC306" s="21"/>
    </row>
    <row r="307" spans="5:29" x14ac:dyDescent="0.25">
      <c r="E307" s="36"/>
      <c r="F307" s="36"/>
      <c r="AA307" s="19"/>
      <c r="AB307" s="21"/>
      <c r="AC307" s="21"/>
    </row>
    <row r="308" spans="5:29" x14ac:dyDescent="0.25">
      <c r="E308" s="36"/>
      <c r="F308" s="36"/>
      <c r="AA308" s="19"/>
      <c r="AB308" s="21"/>
      <c r="AC308" s="21"/>
    </row>
    <row r="309" spans="5:29" x14ac:dyDescent="0.25">
      <c r="E309" s="36"/>
      <c r="F309" s="36"/>
      <c r="AA309" s="19"/>
      <c r="AB309" s="21"/>
      <c r="AC309" s="21"/>
    </row>
    <row r="310" spans="5:29" x14ac:dyDescent="0.25">
      <c r="E310" s="36"/>
      <c r="F310" s="36"/>
      <c r="AA310" s="19"/>
      <c r="AB310" s="21"/>
      <c r="AC310" s="21"/>
    </row>
    <row r="311" spans="5:29" x14ac:dyDescent="0.25">
      <c r="E311" s="36"/>
      <c r="F311" s="36"/>
      <c r="AA311" s="19"/>
      <c r="AB311" s="21"/>
      <c r="AC311" s="21"/>
    </row>
    <row r="312" spans="5:29" x14ac:dyDescent="0.25">
      <c r="E312" s="36"/>
      <c r="F312" s="36"/>
      <c r="AA312" s="19"/>
      <c r="AB312" s="21"/>
      <c r="AC312" s="21"/>
    </row>
    <row r="313" spans="5:29" x14ac:dyDescent="0.25">
      <c r="E313" s="36"/>
      <c r="F313" s="36"/>
      <c r="AA313" s="19"/>
      <c r="AB313" s="21"/>
      <c r="AC313" s="21"/>
    </row>
    <row r="314" spans="5:29" x14ac:dyDescent="0.25">
      <c r="E314" s="36"/>
      <c r="F314" s="36"/>
      <c r="AA314" s="19"/>
      <c r="AB314" s="21"/>
      <c r="AC314" s="21"/>
    </row>
    <row r="315" spans="5:29" x14ac:dyDescent="0.25">
      <c r="E315" s="36"/>
      <c r="F315" s="36"/>
      <c r="AA315" s="19"/>
      <c r="AB315" s="21"/>
      <c r="AC315" s="21"/>
    </row>
    <row r="316" spans="5:29" x14ac:dyDescent="0.25">
      <c r="E316" s="36"/>
      <c r="F316" s="36"/>
      <c r="AA316" s="19"/>
      <c r="AB316" s="21"/>
      <c r="AC316" s="21"/>
    </row>
    <row r="317" spans="5:29" x14ac:dyDescent="0.25">
      <c r="E317" s="36"/>
      <c r="F317" s="36"/>
      <c r="AA317" s="19"/>
      <c r="AB317" s="21"/>
      <c r="AC317" s="21"/>
    </row>
    <row r="318" spans="5:29" x14ac:dyDescent="0.25">
      <c r="E318" s="36"/>
      <c r="F318" s="36"/>
      <c r="AA318" s="19"/>
      <c r="AB318" s="21"/>
      <c r="AC318" s="21"/>
    </row>
    <row r="319" spans="5:29" x14ac:dyDescent="0.25">
      <c r="E319" s="36"/>
      <c r="F319" s="36"/>
      <c r="AA319" s="19"/>
      <c r="AB319" s="21"/>
      <c r="AC319" s="21"/>
    </row>
    <row r="320" spans="5:29" x14ac:dyDescent="0.25">
      <c r="E320" s="36"/>
      <c r="F320" s="36"/>
      <c r="AA320" s="19"/>
      <c r="AB320" s="21"/>
      <c r="AC320" s="21"/>
    </row>
    <row r="321" spans="5:29" x14ac:dyDescent="0.25">
      <c r="E321" s="36"/>
      <c r="F321" s="36"/>
      <c r="AA321" s="19"/>
      <c r="AB321" s="21"/>
      <c r="AC321" s="21"/>
    </row>
    <row r="322" spans="5:29" x14ac:dyDescent="0.25">
      <c r="E322" s="36"/>
      <c r="F322" s="36"/>
      <c r="AA322" s="19"/>
      <c r="AB322" s="21"/>
      <c r="AC322" s="21"/>
    </row>
    <row r="323" spans="5:29" x14ac:dyDescent="0.25">
      <c r="E323" s="36"/>
      <c r="F323" s="36"/>
      <c r="AA323" s="19"/>
      <c r="AB323" s="21"/>
      <c r="AC323" s="21"/>
    </row>
    <row r="324" spans="5:29" x14ac:dyDescent="0.25">
      <c r="E324" s="36"/>
      <c r="F324" s="36"/>
      <c r="AA324" s="19"/>
      <c r="AB324" s="21"/>
      <c r="AC324" s="21"/>
    </row>
    <row r="325" spans="5:29" x14ac:dyDescent="0.25">
      <c r="E325" s="36"/>
      <c r="F325" s="36"/>
      <c r="AA325" s="19"/>
      <c r="AB325" s="21"/>
      <c r="AC325" s="21"/>
    </row>
    <row r="326" spans="5:29" x14ac:dyDescent="0.25">
      <c r="E326" s="36"/>
      <c r="F326" s="36"/>
      <c r="AA326" s="19"/>
      <c r="AB326" s="21"/>
      <c r="AC326" s="21"/>
    </row>
    <row r="327" spans="5:29" x14ac:dyDescent="0.25">
      <c r="E327" s="36"/>
      <c r="F327" s="36"/>
      <c r="AA327" s="19"/>
      <c r="AB327" s="21"/>
      <c r="AC327" s="21"/>
    </row>
    <row r="328" spans="5:29" x14ac:dyDescent="0.25">
      <c r="E328" s="36"/>
      <c r="F328" s="36"/>
      <c r="AA328" s="19"/>
      <c r="AB328" s="21"/>
      <c r="AC328" s="21"/>
    </row>
    <row r="329" spans="5:29" x14ac:dyDescent="0.25">
      <c r="E329" s="36"/>
      <c r="F329" s="36"/>
      <c r="AA329" s="19"/>
      <c r="AB329" s="21"/>
      <c r="AC329" s="21"/>
    </row>
    <row r="330" spans="5:29" x14ac:dyDescent="0.25">
      <c r="E330" s="36"/>
      <c r="F330" s="36"/>
      <c r="AA330" s="19"/>
      <c r="AB330" s="21"/>
      <c r="AC330" s="21"/>
    </row>
    <row r="331" spans="5:29" x14ac:dyDescent="0.25">
      <c r="E331" s="36"/>
      <c r="F331" s="36"/>
      <c r="AA331" s="19"/>
      <c r="AB331" s="21"/>
      <c r="AC331" s="21"/>
    </row>
    <row r="332" spans="5:29" x14ac:dyDescent="0.25">
      <c r="E332" s="36"/>
      <c r="F332" s="36"/>
      <c r="AA332" s="19"/>
      <c r="AB332" s="21"/>
      <c r="AC332" s="21"/>
    </row>
    <row r="333" spans="5:29" x14ac:dyDescent="0.25">
      <c r="E333" s="36"/>
      <c r="F333" s="36"/>
      <c r="AA333" s="19"/>
      <c r="AB333" s="21"/>
      <c r="AC333" s="21"/>
    </row>
    <row r="334" spans="5:29" x14ac:dyDescent="0.25">
      <c r="E334" s="36"/>
      <c r="F334" s="36"/>
      <c r="AA334" s="19"/>
      <c r="AB334" s="21"/>
      <c r="AC334" s="21"/>
    </row>
    <row r="335" spans="5:29" x14ac:dyDescent="0.25">
      <c r="E335" s="36"/>
      <c r="F335" s="36"/>
      <c r="AA335" s="19"/>
      <c r="AB335" s="21"/>
      <c r="AC335" s="21"/>
    </row>
    <row r="336" spans="5:29" x14ac:dyDescent="0.25">
      <c r="E336" s="36"/>
      <c r="F336" s="36"/>
      <c r="AA336" s="19"/>
      <c r="AB336" s="21"/>
      <c r="AC336" s="21"/>
    </row>
    <row r="337" spans="5:29" x14ac:dyDescent="0.25">
      <c r="E337" s="36"/>
      <c r="F337" s="36"/>
      <c r="AA337" s="19"/>
      <c r="AB337" s="21"/>
      <c r="AC337" s="21"/>
    </row>
    <row r="338" spans="5:29" x14ac:dyDescent="0.25">
      <c r="E338" s="36"/>
      <c r="F338" s="36"/>
      <c r="AA338" s="19"/>
      <c r="AB338" s="21"/>
      <c r="AC338" s="21"/>
    </row>
    <row r="339" spans="5:29" x14ac:dyDescent="0.25">
      <c r="E339" s="36"/>
      <c r="F339" s="36"/>
      <c r="AA339" s="19"/>
      <c r="AB339" s="21"/>
      <c r="AC339" s="21"/>
    </row>
    <row r="340" spans="5:29" x14ac:dyDescent="0.25">
      <c r="E340" s="36"/>
      <c r="F340" s="36"/>
      <c r="AA340" s="19"/>
      <c r="AB340" s="21"/>
      <c r="AC340" s="21"/>
    </row>
    <row r="341" spans="5:29" x14ac:dyDescent="0.25">
      <c r="E341" s="36"/>
      <c r="F341" s="36"/>
      <c r="AA341" s="19"/>
      <c r="AB341" s="21"/>
      <c r="AC341" s="21"/>
    </row>
    <row r="342" spans="5:29" x14ac:dyDescent="0.25">
      <c r="E342" s="36"/>
      <c r="F342" s="36"/>
      <c r="AA342" s="19"/>
      <c r="AB342" s="21"/>
      <c r="AC342" s="21"/>
    </row>
    <row r="343" spans="5:29" x14ac:dyDescent="0.25">
      <c r="E343" s="36"/>
      <c r="F343" s="36"/>
      <c r="AA343" s="19"/>
      <c r="AB343" s="21"/>
      <c r="AC343" s="21"/>
    </row>
    <row r="344" spans="5:29" x14ac:dyDescent="0.25">
      <c r="E344" s="36"/>
      <c r="F344" s="36"/>
      <c r="AA344" s="19"/>
      <c r="AB344" s="21"/>
      <c r="AC344" s="21"/>
    </row>
    <row r="345" spans="5:29" x14ac:dyDescent="0.25">
      <c r="E345" s="36"/>
      <c r="F345" s="36"/>
      <c r="AA345" s="19"/>
      <c r="AB345" s="21"/>
      <c r="AC345" s="21"/>
    </row>
    <row r="346" spans="5:29" x14ac:dyDescent="0.25">
      <c r="E346" s="36"/>
      <c r="F346" s="36"/>
      <c r="AA346" s="19"/>
      <c r="AB346" s="21"/>
      <c r="AC346" s="21"/>
    </row>
    <row r="347" spans="5:29" x14ac:dyDescent="0.25">
      <c r="E347" s="36"/>
      <c r="F347" s="36"/>
      <c r="AA347" s="19"/>
      <c r="AB347" s="21"/>
      <c r="AC347" s="21"/>
    </row>
    <row r="348" spans="5:29" x14ac:dyDescent="0.25">
      <c r="E348" s="36"/>
      <c r="F348" s="36"/>
      <c r="AA348" s="19"/>
      <c r="AB348" s="21"/>
      <c r="AC348" s="21"/>
    </row>
    <row r="349" spans="5:29" x14ac:dyDescent="0.25">
      <c r="E349" s="36"/>
      <c r="F349" s="36"/>
      <c r="AA349" s="19"/>
      <c r="AB349" s="21"/>
      <c r="AC349" s="21"/>
    </row>
    <row r="350" spans="5:29" x14ac:dyDescent="0.25">
      <c r="E350" s="36"/>
      <c r="F350" s="36"/>
      <c r="AA350" s="19"/>
      <c r="AB350" s="21"/>
      <c r="AC350" s="21"/>
    </row>
    <row r="351" spans="5:29" x14ac:dyDescent="0.25">
      <c r="E351" s="36"/>
      <c r="F351" s="36"/>
      <c r="AA351" s="19"/>
      <c r="AB351" s="21"/>
      <c r="AC351" s="21"/>
    </row>
    <row r="352" spans="5:29" x14ac:dyDescent="0.25">
      <c r="E352" s="36"/>
      <c r="F352" s="36"/>
      <c r="AA352" s="19"/>
      <c r="AB352" s="21"/>
      <c r="AC352" s="21"/>
    </row>
    <row r="353" spans="5:29" x14ac:dyDescent="0.25">
      <c r="E353" s="36"/>
      <c r="F353" s="36"/>
      <c r="AA353" s="19"/>
      <c r="AB353" s="21"/>
      <c r="AC353" s="21"/>
    </row>
    <row r="354" spans="5:29" x14ac:dyDescent="0.25">
      <c r="E354" s="36"/>
      <c r="F354" s="36"/>
      <c r="AA354" s="19"/>
      <c r="AB354" s="21"/>
      <c r="AC354" s="21"/>
    </row>
    <row r="355" spans="5:29" x14ac:dyDescent="0.25">
      <c r="E355" s="36"/>
      <c r="F355" s="36"/>
      <c r="AA355" s="19"/>
      <c r="AB355" s="21"/>
      <c r="AC355" s="21"/>
    </row>
    <row r="356" spans="5:29" x14ac:dyDescent="0.25">
      <c r="E356" s="36"/>
      <c r="F356" s="36"/>
      <c r="AA356" s="19"/>
      <c r="AB356" s="21"/>
      <c r="AC356" s="21"/>
    </row>
    <row r="357" spans="5:29" x14ac:dyDescent="0.25">
      <c r="E357" s="36"/>
      <c r="F357" s="36"/>
      <c r="AA357" s="19"/>
      <c r="AB357" s="21"/>
      <c r="AC357" s="21"/>
    </row>
    <row r="358" spans="5:29" x14ac:dyDescent="0.25">
      <c r="E358" s="36"/>
      <c r="F358" s="36"/>
      <c r="AA358" s="19"/>
      <c r="AB358" s="21"/>
      <c r="AC358" s="21"/>
    </row>
    <row r="359" spans="5:29" x14ac:dyDescent="0.25">
      <c r="E359" s="36"/>
      <c r="F359" s="36"/>
      <c r="AA359" s="19"/>
      <c r="AB359" s="21"/>
      <c r="AC359" s="21"/>
    </row>
    <row r="360" spans="5:29" x14ac:dyDescent="0.25">
      <c r="E360" s="36"/>
      <c r="F360" s="36"/>
      <c r="AA360" s="19"/>
      <c r="AB360" s="21"/>
      <c r="AC360" s="21"/>
    </row>
    <row r="361" spans="5:29" x14ac:dyDescent="0.25">
      <c r="E361" s="36"/>
      <c r="F361" s="36"/>
      <c r="AA361" s="19"/>
      <c r="AB361" s="21"/>
      <c r="AC361" s="21"/>
    </row>
    <row r="362" spans="5:29" x14ac:dyDescent="0.25">
      <c r="E362" s="36"/>
      <c r="F362" s="36"/>
      <c r="AA362" s="19"/>
      <c r="AB362" s="21"/>
      <c r="AC362" s="21"/>
    </row>
    <row r="363" spans="5:29" x14ac:dyDescent="0.25">
      <c r="E363" s="36"/>
      <c r="F363" s="36"/>
      <c r="AA363" s="19"/>
      <c r="AB363" s="21"/>
      <c r="AC363" s="21"/>
    </row>
    <row r="364" spans="5:29" x14ac:dyDescent="0.25">
      <c r="E364" s="36"/>
      <c r="F364" s="36"/>
      <c r="AA364" s="19"/>
      <c r="AB364" s="21"/>
      <c r="AC364" s="21"/>
    </row>
    <row r="365" spans="5:29" x14ac:dyDescent="0.25">
      <c r="E365" s="36"/>
      <c r="F365" s="36"/>
      <c r="AA365" s="19"/>
      <c r="AB365" s="21"/>
      <c r="AC365" s="21"/>
    </row>
    <row r="366" spans="5:29" x14ac:dyDescent="0.25">
      <c r="E366" s="36"/>
      <c r="F366" s="36"/>
      <c r="AA366" s="19"/>
      <c r="AB366" s="21"/>
      <c r="AC366" s="21"/>
    </row>
    <row r="367" spans="5:29" x14ac:dyDescent="0.25">
      <c r="E367" s="36"/>
      <c r="F367" s="36"/>
      <c r="AA367" s="19"/>
      <c r="AB367" s="21"/>
      <c r="AC367" s="21"/>
    </row>
    <row r="368" spans="5:29" x14ac:dyDescent="0.25">
      <c r="E368" s="36"/>
      <c r="F368" s="36"/>
      <c r="AA368" s="19"/>
      <c r="AB368" s="21"/>
      <c r="AC368" s="21"/>
    </row>
    <row r="369" spans="5:29" x14ac:dyDescent="0.25">
      <c r="E369" s="36"/>
      <c r="F369" s="36"/>
      <c r="AA369" s="19"/>
      <c r="AB369" s="21"/>
      <c r="AC369" s="21"/>
    </row>
    <row r="370" spans="5:29" x14ac:dyDescent="0.25">
      <c r="E370" s="36"/>
      <c r="F370" s="36"/>
      <c r="AA370" s="19"/>
      <c r="AB370" s="21"/>
      <c r="AC370" s="21"/>
    </row>
    <row r="371" spans="5:29" x14ac:dyDescent="0.25">
      <c r="E371" s="36"/>
      <c r="F371" s="36"/>
      <c r="AA371" s="19"/>
      <c r="AB371" s="21"/>
      <c r="AC371" s="21"/>
    </row>
    <row r="372" spans="5:29" x14ac:dyDescent="0.25">
      <c r="E372" s="36"/>
      <c r="F372" s="36"/>
      <c r="AA372" s="19"/>
      <c r="AB372" s="21"/>
      <c r="AC372" s="21"/>
    </row>
    <row r="373" spans="5:29" x14ac:dyDescent="0.25">
      <c r="E373" s="36"/>
      <c r="F373" s="36"/>
      <c r="AA373" s="19"/>
      <c r="AB373" s="21"/>
      <c r="AC373" s="21"/>
    </row>
    <row r="374" spans="5:29" x14ac:dyDescent="0.25">
      <c r="E374" s="36"/>
      <c r="F374" s="36"/>
      <c r="AA374" s="19"/>
      <c r="AB374" s="21"/>
      <c r="AC374" s="21"/>
    </row>
    <row r="375" spans="5:29" x14ac:dyDescent="0.25">
      <c r="E375" s="36"/>
      <c r="F375" s="36"/>
      <c r="AA375" s="19"/>
      <c r="AB375" s="21"/>
      <c r="AC375" s="21"/>
    </row>
    <row r="376" spans="5:29" x14ac:dyDescent="0.25">
      <c r="E376" s="36"/>
      <c r="F376" s="36"/>
      <c r="AA376" s="19"/>
      <c r="AB376" s="21"/>
      <c r="AC376" s="21"/>
    </row>
    <row r="377" spans="5:29" x14ac:dyDescent="0.25">
      <c r="E377" s="36"/>
      <c r="F377" s="36"/>
      <c r="AA377" s="19"/>
      <c r="AB377" s="21"/>
      <c r="AC377" s="21"/>
    </row>
    <row r="378" spans="5:29" x14ac:dyDescent="0.25">
      <c r="E378" s="36"/>
      <c r="F378" s="36"/>
      <c r="AA378" s="19"/>
      <c r="AB378" s="21"/>
      <c r="AC378" s="21"/>
    </row>
    <row r="379" spans="5:29" x14ac:dyDescent="0.25">
      <c r="E379" s="36"/>
      <c r="F379" s="36"/>
      <c r="AA379" s="19"/>
      <c r="AB379" s="21"/>
      <c r="AC379" s="21"/>
    </row>
    <row r="380" spans="5:29" x14ac:dyDescent="0.25">
      <c r="E380" s="36"/>
      <c r="F380" s="36"/>
      <c r="AA380" s="19"/>
      <c r="AB380" s="21"/>
      <c r="AC380" s="21"/>
    </row>
    <row r="381" spans="5:29" x14ac:dyDescent="0.25">
      <c r="E381" s="36"/>
      <c r="F381" s="36"/>
      <c r="AA381" s="19"/>
      <c r="AB381" s="21"/>
      <c r="AC381" s="21"/>
    </row>
    <row r="382" spans="5:29" x14ac:dyDescent="0.25">
      <c r="E382" s="36"/>
      <c r="F382" s="36"/>
      <c r="AA382" s="19"/>
      <c r="AB382" s="21"/>
      <c r="AC382" s="21"/>
    </row>
    <row r="383" spans="5:29" x14ac:dyDescent="0.25">
      <c r="E383" s="36"/>
      <c r="F383" s="36"/>
      <c r="AA383" s="19"/>
      <c r="AB383" s="21"/>
      <c r="AC383" s="21"/>
    </row>
    <row r="384" spans="5:29" x14ac:dyDescent="0.25">
      <c r="E384" s="36"/>
      <c r="F384" s="36"/>
      <c r="AA384" s="19"/>
      <c r="AB384" s="21"/>
      <c r="AC384" s="21"/>
    </row>
    <row r="385" spans="5:29" x14ac:dyDescent="0.25">
      <c r="E385" s="36"/>
      <c r="F385" s="36"/>
      <c r="AA385" s="19"/>
      <c r="AB385" s="21"/>
      <c r="AC385" s="21"/>
    </row>
    <row r="386" spans="5:29" x14ac:dyDescent="0.25">
      <c r="E386" s="36"/>
      <c r="F386" s="36"/>
      <c r="AA386" s="19"/>
      <c r="AB386" s="21"/>
      <c r="AC386" s="21"/>
    </row>
    <row r="387" spans="5:29" x14ac:dyDescent="0.25">
      <c r="E387" s="36"/>
      <c r="F387" s="36"/>
      <c r="AA387" s="19"/>
      <c r="AB387" s="21"/>
      <c r="AC387" s="21"/>
    </row>
    <row r="388" spans="5:29" x14ac:dyDescent="0.25">
      <c r="E388" s="36"/>
      <c r="F388" s="36"/>
      <c r="AA388" s="19"/>
      <c r="AB388" s="21"/>
      <c r="AC388" s="21"/>
    </row>
    <row r="389" spans="5:29" x14ac:dyDescent="0.25">
      <c r="E389" s="36"/>
      <c r="F389" s="36"/>
      <c r="AA389" s="19"/>
      <c r="AB389" s="21"/>
      <c r="AC389" s="21"/>
    </row>
    <row r="390" spans="5:29" x14ac:dyDescent="0.25">
      <c r="E390" s="36"/>
      <c r="F390" s="36"/>
      <c r="AA390" s="19"/>
      <c r="AB390" s="21"/>
      <c r="AC390" s="21"/>
    </row>
    <row r="391" spans="5:29" x14ac:dyDescent="0.25">
      <c r="E391" s="36"/>
      <c r="F391" s="36"/>
      <c r="AA391" s="19"/>
      <c r="AB391" s="21"/>
      <c r="AC391" s="21"/>
    </row>
    <row r="392" spans="5:29" x14ac:dyDescent="0.25">
      <c r="E392" s="36"/>
      <c r="F392" s="36"/>
      <c r="AA392" s="19"/>
      <c r="AB392" s="21"/>
      <c r="AC392" s="21"/>
    </row>
    <row r="393" spans="5:29" x14ac:dyDescent="0.25">
      <c r="E393" s="36"/>
      <c r="F393" s="36"/>
      <c r="AA393" s="19"/>
      <c r="AB393" s="21"/>
      <c r="AC393" s="21"/>
    </row>
    <row r="394" spans="5:29" x14ac:dyDescent="0.25">
      <c r="E394" s="36"/>
      <c r="F394" s="36"/>
      <c r="AA394" s="19"/>
      <c r="AB394" s="21"/>
      <c r="AC394" s="21"/>
    </row>
    <row r="395" spans="5:29" x14ac:dyDescent="0.25">
      <c r="E395" s="36"/>
      <c r="F395" s="36"/>
      <c r="AA395" s="19"/>
      <c r="AB395" s="21"/>
      <c r="AC395" s="21"/>
    </row>
    <row r="396" spans="5:29" x14ac:dyDescent="0.25">
      <c r="E396" s="36"/>
      <c r="F396" s="36"/>
      <c r="AA396" s="19"/>
      <c r="AB396" s="21"/>
      <c r="AC396" s="21"/>
    </row>
    <row r="397" spans="5:29" x14ac:dyDescent="0.25">
      <c r="E397" s="36"/>
      <c r="F397" s="36"/>
      <c r="AA397" s="19"/>
      <c r="AB397" s="21"/>
      <c r="AC397" s="21"/>
    </row>
    <row r="398" spans="5:29" x14ac:dyDescent="0.25">
      <c r="E398" s="36"/>
      <c r="F398" s="36"/>
      <c r="AA398" s="19"/>
      <c r="AB398" s="21"/>
      <c r="AC398" s="21"/>
    </row>
    <row r="399" spans="5:29" x14ac:dyDescent="0.25">
      <c r="E399" s="36"/>
      <c r="F399" s="36"/>
      <c r="AA399" s="19"/>
      <c r="AB399" s="21"/>
      <c r="AC399" s="21"/>
    </row>
    <row r="400" spans="5:29" x14ac:dyDescent="0.25">
      <c r="E400" s="36"/>
      <c r="F400" s="36"/>
      <c r="AA400" s="19"/>
      <c r="AB400" s="21"/>
      <c r="AC400" s="21"/>
    </row>
    <row r="401" spans="5:29" x14ac:dyDescent="0.25">
      <c r="E401" s="36"/>
      <c r="F401" s="36"/>
      <c r="AA401" s="19"/>
      <c r="AB401" s="21"/>
      <c r="AC401" s="21"/>
    </row>
    <row r="402" spans="5:29" x14ac:dyDescent="0.25">
      <c r="E402" s="36"/>
      <c r="F402" s="36"/>
      <c r="AA402" s="19"/>
      <c r="AB402" s="21"/>
      <c r="AC402" s="21"/>
    </row>
    <row r="403" spans="5:29" x14ac:dyDescent="0.25">
      <c r="E403" s="36"/>
      <c r="F403" s="36"/>
      <c r="AA403" s="19"/>
      <c r="AB403" s="21"/>
      <c r="AC403" s="21"/>
    </row>
    <row r="404" spans="5:29" x14ac:dyDescent="0.25">
      <c r="E404" s="36"/>
      <c r="F404" s="36"/>
      <c r="AA404" s="19"/>
      <c r="AB404" s="21"/>
      <c r="AC404" s="21"/>
    </row>
    <row r="405" spans="5:29" x14ac:dyDescent="0.25">
      <c r="E405" s="36"/>
      <c r="F405" s="36"/>
      <c r="AA405" s="19"/>
      <c r="AB405" s="21"/>
      <c r="AC405" s="21"/>
    </row>
    <row r="406" spans="5:29" x14ac:dyDescent="0.25">
      <c r="E406" s="36"/>
      <c r="F406" s="36"/>
      <c r="AA406" s="19"/>
      <c r="AB406" s="21"/>
      <c r="AC406" s="21"/>
    </row>
    <row r="407" spans="5:29" x14ac:dyDescent="0.25">
      <c r="E407" s="36"/>
      <c r="F407" s="36"/>
      <c r="AA407" s="19"/>
      <c r="AB407" s="21"/>
      <c r="AC407" s="21"/>
    </row>
    <row r="408" spans="5:29" x14ac:dyDescent="0.25">
      <c r="E408" s="36"/>
      <c r="F408" s="36"/>
      <c r="AA408" s="19"/>
      <c r="AB408" s="21"/>
      <c r="AC408" s="21"/>
    </row>
    <row r="409" spans="5:29" x14ac:dyDescent="0.25">
      <c r="E409" s="36"/>
      <c r="F409" s="36"/>
      <c r="AA409" s="19"/>
      <c r="AB409" s="21"/>
      <c r="AC409" s="21"/>
    </row>
    <row r="410" spans="5:29" x14ac:dyDescent="0.25">
      <c r="E410" s="36"/>
      <c r="F410" s="36"/>
      <c r="AA410" s="19"/>
      <c r="AB410" s="21"/>
      <c r="AC410" s="21"/>
    </row>
    <row r="411" spans="5:29" x14ac:dyDescent="0.25">
      <c r="E411" s="36"/>
      <c r="F411" s="36"/>
      <c r="AA411" s="19"/>
      <c r="AB411" s="21"/>
      <c r="AC411" s="21"/>
    </row>
    <row r="412" spans="5:29" x14ac:dyDescent="0.25">
      <c r="E412" s="36"/>
      <c r="F412" s="36"/>
      <c r="AA412" s="19"/>
      <c r="AB412" s="21"/>
      <c r="AC412" s="21"/>
    </row>
    <row r="413" spans="5:29" x14ac:dyDescent="0.25">
      <c r="E413" s="36"/>
      <c r="F413" s="36"/>
      <c r="AA413" s="19"/>
      <c r="AB413" s="21"/>
      <c r="AC413" s="21"/>
    </row>
    <row r="414" spans="5:29" x14ac:dyDescent="0.25">
      <c r="E414" s="36"/>
      <c r="F414" s="36"/>
      <c r="AA414" s="19"/>
      <c r="AB414" s="21"/>
      <c r="AC414" s="21"/>
    </row>
    <row r="415" spans="5:29" x14ac:dyDescent="0.25">
      <c r="E415" s="36"/>
      <c r="F415" s="36"/>
      <c r="AA415" s="19"/>
      <c r="AB415" s="21"/>
      <c r="AC415" s="21"/>
    </row>
    <row r="416" spans="5:29" x14ac:dyDescent="0.25">
      <c r="E416" s="36"/>
      <c r="F416" s="36"/>
      <c r="AA416" s="19"/>
      <c r="AB416" s="21"/>
      <c r="AC416" s="21"/>
    </row>
    <row r="417" spans="5:29" x14ac:dyDescent="0.25">
      <c r="E417" s="36"/>
      <c r="F417" s="36"/>
      <c r="AA417" s="19"/>
      <c r="AB417" s="21"/>
      <c r="AC417" s="21"/>
    </row>
    <row r="418" spans="5:29" x14ac:dyDescent="0.25">
      <c r="E418" s="36"/>
      <c r="F418" s="36"/>
      <c r="AA418" s="19"/>
      <c r="AB418" s="21"/>
      <c r="AC418" s="21"/>
    </row>
    <row r="419" spans="5:29" x14ac:dyDescent="0.25">
      <c r="E419" s="36"/>
      <c r="F419" s="36"/>
      <c r="AA419" s="19"/>
      <c r="AB419" s="21"/>
      <c r="AC419" s="21"/>
    </row>
    <row r="420" spans="5:29" x14ac:dyDescent="0.25">
      <c r="E420" s="36"/>
      <c r="F420" s="36"/>
      <c r="AA420" s="19"/>
      <c r="AB420" s="21"/>
      <c r="AC420" s="21"/>
    </row>
    <row r="421" spans="5:29" x14ac:dyDescent="0.25">
      <c r="E421" s="36"/>
      <c r="F421" s="36"/>
      <c r="AA421" s="19"/>
      <c r="AB421" s="21"/>
      <c r="AC421" s="21"/>
    </row>
    <row r="422" spans="5:29" x14ac:dyDescent="0.25">
      <c r="E422" s="36"/>
      <c r="F422" s="36"/>
      <c r="AA422" s="19"/>
      <c r="AB422" s="21"/>
      <c r="AC422" s="21"/>
    </row>
    <row r="423" spans="5:29" x14ac:dyDescent="0.25">
      <c r="E423" s="36"/>
      <c r="F423" s="36"/>
      <c r="AA423" s="19"/>
      <c r="AB423" s="21"/>
      <c r="AC423" s="21"/>
    </row>
    <row r="424" spans="5:29" x14ac:dyDescent="0.25">
      <c r="E424" s="36"/>
      <c r="F424" s="36"/>
      <c r="AA424" s="19"/>
      <c r="AB424" s="21"/>
      <c r="AC424" s="21"/>
    </row>
    <row r="425" spans="5:29" x14ac:dyDescent="0.25">
      <c r="E425" s="36"/>
      <c r="F425" s="36"/>
      <c r="AA425" s="19"/>
      <c r="AB425" s="21"/>
      <c r="AC425" s="21"/>
    </row>
    <row r="426" spans="5:29" x14ac:dyDescent="0.25">
      <c r="E426" s="36"/>
      <c r="F426" s="36"/>
      <c r="AA426" s="19"/>
      <c r="AB426" s="21"/>
      <c r="AC426" s="21"/>
    </row>
    <row r="427" spans="5:29" x14ac:dyDescent="0.25">
      <c r="E427" s="36"/>
      <c r="F427" s="36"/>
      <c r="AA427" s="19"/>
      <c r="AB427" s="21"/>
      <c r="AC427" s="21"/>
    </row>
    <row r="428" spans="5:29" x14ac:dyDescent="0.25">
      <c r="E428" s="36"/>
      <c r="F428" s="36"/>
      <c r="AA428" s="19"/>
      <c r="AB428" s="21"/>
      <c r="AC428" s="21"/>
    </row>
    <row r="429" spans="5:29" x14ac:dyDescent="0.25">
      <c r="E429" s="36"/>
      <c r="F429" s="36"/>
      <c r="AA429" s="19"/>
      <c r="AB429" s="21"/>
      <c r="AC429" s="21"/>
    </row>
    <row r="430" spans="5:29" x14ac:dyDescent="0.25">
      <c r="E430" s="36"/>
      <c r="F430" s="36"/>
      <c r="AA430" s="19"/>
      <c r="AB430" s="21"/>
      <c r="AC430" s="21"/>
    </row>
    <row r="431" spans="5:29" x14ac:dyDescent="0.25">
      <c r="E431" s="36"/>
      <c r="F431" s="36"/>
      <c r="AA431" s="19"/>
      <c r="AB431" s="21"/>
      <c r="AC431" s="21"/>
    </row>
    <row r="432" spans="5:29" x14ac:dyDescent="0.25">
      <c r="E432" s="36"/>
      <c r="F432" s="36"/>
      <c r="AA432" s="19"/>
      <c r="AB432" s="21"/>
      <c r="AC432" s="21"/>
    </row>
    <row r="433" spans="5:29" x14ac:dyDescent="0.25">
      <c r="E433" s="36"/>
      <c r="F433" s="36"/>
      <c r="AA433" s="19"/>
      <c r="AB433" s="21"/>
      <c r="AC433" s="21"/>
    </row>
    <row r="434" spans="5:29" x14ac:dyDescent="0.25">
      <c r="E434" s="36"/>
      <c r="F434" s="36"/>
      <c r="AA434" s="19"/>
      <c r="AB434" s="21"/>
      <c r="AC434" s="21"/>
    </row>
    <row r="435" spans="5:29" x14ac:dyDescent="0.25">
      <c r="E435" s="36"/>
      <c r="F435" s="36"/>
      <c r="AA435" s="19"/>
      <c r="AB435" s="21"/>
      <c r="AC435" s="21"/>
    </row>
    <row r="436" spans="5:29" x14ac:dyDescent="0.25">
      <c r="E436" s="36"/>
      <c r="F436" s="36"/>
      <c r="AA436" s="19"/>
      <c r="AB436" s="21"/>
      <c r="AC436" s="21"/>
    </row>
    <row r="437" spans="5:29" x14ac:dyDescent="0.25">
      <c r="E437" s="36"/>
      <c r="F437" s="36"/>
      <c r="AA437" s="19"/>
      <c r="AB437" s="21"/>
      <c r="AC437" s="21"/>
    </row>
    <row r="438" spans="5:29" x14ac:dyDescent="0.25">
      <c r="E438" s="36"/>
      <c r="F438" s="36"/>
      <c r="AA438" s="19"/>
      <c r="AB438" s="21"/>
      <c r="AC438" s="21"/>
    </row>
    <row r="439" spans="5:29" x14ac:dyDescent="0.25">
      <c r="E439" s="36"/>
      <c r="F439" s="36"/>
      <c r="AA439" s="19"/>
      <c r="AB439" s="21"/>
      <c r="AC439" s="21"/>
    </row>
    <row r="440" spans="5:29" x14ac:dyDescent="0.25">
      <c r="E440" s="36"/>
      <c r="F440" s="36"/>
      <c r="AA440" s="19"/>
      <c r="AB440" s="21"/>
      <c r="AC440" s="21"/>
    </row>
    <row r="441" spans="5:29" x14ac:dyDescent="0.25">
      <c r="E441" s="36"/>
      <c r="F441" s="36"/>
      <c r="AA441" s="19"/>
      <c r="AB441" s="21"/>
      <c r="AC441" s="21"/>
    </row>
    <row r="442" spans="5:29" x14ac:dyDescent="0.25">
      <c r="E442" s="36"/>
      <c r="F442" s="36"/>
      <c r="AA442" s="19"/>
      <c r="AB442" s="21"/>
      <c r="AC442" s="21"/>
    </row>
    <row r="443" spans="5:29" x14ac:dyDescent="0.25">
      <c r="E443" s="36"/>
      <c r="F443" s="36"/>
      <c r="AA443" s="19"/>
      <c r="AB443" s="21"/>
      <c r="AC443" s="21"/>
    </row>
    <row r="444" spans="5:29" x14ac:dyDescent="0.25">
      <c r="E444" s="36"/>
      <c r="F444" s="36"/>
      <c r="AA444" s="19"/>
      <c r="AB444" s="21"/>
      <c r="AC444" s="21"/>
    </row>
    <row r="445" spans="5:29" x14ac:dyDescent="0.25">
      <c r="E445" s="36"/>
      <c r="F445" s="36"/>
      <c r="AA445" s="19"/>
      <c r="AB445" s="21"/>
      <c r="AC445" s="21"/>
    </row>
    <row r="446" spans="5:29" x14ac:dyDescent="0.25">
      <c r="E446" s="36"/>
      <c r="F446" s="36"/>
      <c r="AA446" s="19"/>
      <c r="AB446" s="21"/>
      <c r="AC446" s="21"/>
    </row>
    <row r="447" spans="5:29" x14ac:dyDescent="0.25">
      <c r="E447" s="36"/>
      <c r="F447" s="36"/>
      <c r="AA447" s="19"/>
      <c r="AB447" s="21"/>
      <c r="AC447" s="21"/>
    </row>
    <row r="448" spans="5:29" x14ac:dyDescent="0.25">
      <c r="E448" s="36"/>
      <c r="F448" s="36"/>
      <c r="AA448" s="19"/>
      <c r="AB448" s="21"/>
      <c r="AC448" s="21"/>
    </row>
    <row r="449" spans="5:29" x14ac:dyDescent="0.25">
      <c r="E449" s="36"/>
      <c r="F449" s="36"/>
      <c r="AA449" s="19"/>
      <c r="AB449" s="21"/>
      <c r="AC449" s="21"/>
    </row>
    <row r="450" spans="5:29" x14ac:dyDescent="0.25">
      <c r="E450" s="36"/>
      <c r="F450" s="36"/>
      <c r="AA450" s="19"/>
      <c r="AB450" s="21"/>
      <c r="AC450" s="21"/>
    </row>
    <row r="451" spans="5:29" x14ac:dyDescent="0.25">
      <c r="E451" s="36"/>
      <c r="F451" s="36"/>
      <c r="AA451" s="19"/>
      <c r="AB451" s="21"/>
      <c r="AC451" s="21"/>
    </row>
    <row r="452" spans="5:29" x14ac:dyDescent="0.25">
      <c r="E452" s="36"/>
      <c r="F452" s="36"/>
      <c r="AA452" s="19"/>
      <c r="AB452" s="21"/>
      <c r="AC452" s="21"/>
    </row>
    <row r="453" spans="5:29" x14ac:dyDescent="0.25">
      <c r="E453" s="36"/>
      <c r="F453" s="36"/>
      <c r="AA453" s="19"/>
      <c r="AB453" s="21"/>
      <c r="AC453" s="21"/>
    </row>
    <row r="454" spans="5:29" x14ac:dyDescent="0.25">
      <c r="E454" s="36"/>
      <c r="F454" s="36"/>
      <c r="AA454" s="19"/>
      <c r="AB454" s="21"/>
      <c r="AC454" s="21"/>
    </row>
    <row r="455" spans="5:29" x14ac:dyDescent="0.25">
      <c r="E455" s="36"/>
      <c r="F455" s="36"/>
      <c r="AA455" s="19"/>
      <c r="AB455" s="21"/>
      <c r="AC455" s="21"/>
    </row>
    <row r="456" spans="5:29" x14ac:dyDescent="0.25">
      <c r="E456" s="36"/>
      <c r="F456" s="36"/>
      <c r="AA456" s="19"/>
      <c r="AB456" s="21"/>
      <c r="AC456" s="21"/>
    </row>
    <row r="457" spans="5:29" x14ac:dyDescent="0.25">
      <c r="E457" s="36"/>
      <c r="F457" s="36"/>
      <c r="AA457" s="19"/>
      <c r="AB457" s="21"/>
      <c r="AC457" s="21"/>
    </row>
    <row r="458" spans="5:29" x14ac:dyDescent="0.25">
      <c r="E458" s="36"/>
      <c r="F458" s="36"/>
      <c r="AA458" s="19"/>
      <c r="AB458" s="21"/>
      <c r="AC458" s="21"/>
    </row>
    <row r="459" spans="5:29" x14ac:dyDescent="0.25">
      <c r="E459" s="36"/>
      <c r="F459" s="36"/>
      <c r="AA459" s="19"/>
      <c r="AB459" s="21"/>
      <c r="AC459" s="21"/>
    </row>
    <row r="460" spans="5:29" x14ac:dyDescent="0.25">
      <c r="E460" s="36"/>
      <c r="F460" s="36"/>
      <c r="AA460" s="19"/>
      <c r="AB460" s="21"/>
      <c r="AC460" s="21"/>
    </row>
    <row r="461" spans="5:29" x14ac:dyDescent="0.25">
      <c r="E461" s="36"/>
      <c r="F461" s="36"/>
      <c r="AA461" s="19"/>
      <c r="AB461" s="21"/>
      <c r="AC461" s="21"/>
    </row>
    <row r="462" spans="5:29" x14ac:dyDescent="0.25">
      <c r="E462" s="36"/>
      <c r="F462" s="36"/>
      <c r="AA462" s="19"/>
      <c r="AB462" s="21"/>
      <c r="AC462" s="21"/>
    </row>
    <row r="463" spans="5:29" x14ac:dyDescent="0.25">
      <c r="E463" s="36"/>
      <c r="F463" s="36"/>
      <c r="AA463" s="19"/>
      <c r="AB463" s="21"/>
      <c r="AC463" s="21"/>
    </row>
    <row r="464" spans="5:29" x14ac:dyDescent="0.25">
      <c r="E464" s="36"/>
      <c r="F464" s="36"/>
      <c r="AA464" s="19"/>
      <c r="AB464" s="21"/>
      <c r="AC464" s="21"/>
    </row>
    <row r="465" spans="5:29" x14ac:dyDescent="0.25">
      <c r="E465" s="36"/>
      <c r="F465" s="36"/>
      <c r="AA465" s="19"/>
      <c r="AB465" s="21"/>
      <c r="AC465" s="21"/>
    </row>
    <row r="466" spans="5:29" x14ac:dyDescent="0.25">
      <c r="E466" s="36"/>
      <c r="F466" s="36"/>
      <c r="AA466" s="19"/>
      <c r="AB466" s="21"/>
      <c r="AC466" s="21"/>
    </row>
    <row r="467" spans="5:29" x14ac:dyDescent="0.25">
      <c r="E467" s="36"/>
      <c r="F467" s="36"/>
      <c r="AA467" s="19"/>
      <c r="AB467" s="21"/>
      <c r="AC467" s="21"/>
    </row>
    <row r="468" spans="5:29" x14ac:dyDescent="0.25">
      <c r="E468" s="36"/>
      <c r="F468" s="36"/>
      <c r="AA468" s="19"/>
      <c r="AB468" s="21"/>
      <c r="AC468" s="21"/>
    </row>
    <row r="469" spans="5:29" x14ac:dyDescent="0.25">
      <c r="E469" s="36"/>
      <c r="F469" s="36"/>
      <c r="AA469" s="19"/>
      <c r="AB469" s="21"/>
      <c r="AC469" s="21"/>
    </row>
    <row r="470" spans="5:29" x14ac:dyDescent="0.25">
      <c r="E470" s="36"/>
      <c r="F470" s="36"/>
      <c r="AA470" s="19"/>
      <c r="AB470" s="21"/>
      <c r="AC470" s="21"/>
    </row>
    <row r="471" spans="5:29" x14ac:dyDescent="0.25">
      <c r="E471" s="36"/>
      <c r="F471" s="36"/>
      <c r="AA471" s="19"/>
      <c r="AB471" s="21"/>
      <c r="AC471" s="21"/>
    </row>
    <row r="472" spans="5:29" x14ac:dyDescent="0.25">
      <c r="E472" s="36"/>
      <c r="F472" s="36"/>
      <c r="AA472" s="19"/>
      <c r="AB472" s="21"/>
      <c r="AC472" s="21"/>
    </row>
    <row r="473" spans="5:29" x14ac:dyDescent="0.25">
      <c r="E473" s="36"/>
      <c r="F473" s="36"/>
      <c r="AA473" s="19"/>
      <c r="AB473" s="21"/>
      <c r="AC473" s="21"/>
    </row>
    <row r="474" spans="5:29" x14ac:dyDescent="0.25">
      <c r="E474" s="36"/>
      <c r="F474" s="36"/>
      <c r="AA474" s="19"/>
      <c r="AB474" s="21"/>
      <c r="AC474" s="21"/>
    </row>
    <row r="475" spans="5:29" x14ac:dyDescent="0.25">
      <c r="E475" s="36"/>
      <c r="F475" s="36"/>
      <c r="AA475" s="19"/>
      <c r="AB475" s="21"/>
      <c r="AC475" s="21"/>
    </row>
    <row r="476" spans="5:29" x14ac:dyDescent="0.25">
      <c r="E476" s="36"/>
      <c r="F476" s="36"/>
      <c r="AA476" s="19"/>
      <c r="AB476" s="21"/>
      <c r="AC476" s="21"/>
    </row>
    <row r="477" spans="5:29" x14ac:dyDescent="0.25">
      <c r="E477" s="36"/>
      <c r="F477" s="36"/>
      <c r="AA477" s="19"/>
      <c r="AB477" s="21"/>
      <c r="AC477" s="21"/>
    </row>
    <row r="478" spans="5:29" x14ac:dyDescent="0.25">
      <c r="E478" s="36"/>
      <c r="F478" s="36"/>
      <c r="AA478" s="19"/>
      <c r="AB478" s="21"/>
      <c r="AC478" s="21"/>
    </row>
    <row r="479" spans="5:29" x14ac:dyDescent="0.25">
      <c r="E479" s="36"/>
      <c r="F479" s="36"/>
      <c r="AA479" s="19"/>
      <c r="AB479" s="21"/>
      <c r="AC479" s="21"/>
    </row>
    <row r="480" spans="5:29" x14ac:dyDescent="0.25">
      <c r="E480" s="36"/>
      <c r="F480" s="36"/>
      <c r="AA480" s="19"/>
      <c r="AB480" s="21"/>
      <c r="AC480" s="21"/>
    </row>
    <row r="481" spans="5:29" x14ac:dyDescent="0.25">
      <c r="E481" s="36"/>
      <c r="F481" s="36"/>
      <c r="AA481" s="19"/>
      <c r="AB481" s="21"/>
      <c r="AC481" s="21"/>
    </row>
    <row r="482" spans="5:29" x14ac:dyDescent="0.25">
      <c r="E482" s="36"/>
      <c r="F482" s="36"/>
      <c r="AA482" s="19"/>
      <c r="AB482" s="21"/>
      <c r="AC482" s="21"/>
    </row>
    <row r="483" spans="5:29" x14ac:dyDescent="0.25">
      <c r="E483" s="36"/>
      <c r="F483" s="36"/>
      <c r="AA483" s="19"/>
      <c r="AB483" s="21"/>
      <c r="AC483" s="21"/>
    </row>
    <row r="484" spans="5:29" x14ac:dyDescent="0.25">
      <c r="E484" s="36"/>
      <c r="F484" s="36"/>
      <c r="AA484" s="19"/>
      <c r="AB484" s="21"/>
      <c r="AC484" s="21"/>
    </row>
    <row r="485" spans="5:29" x14ac:dyDescent="0.25">
      <c r="E485" s="36"/>
      <c r="F485" s="36"/>
      <c r="AA485" s="19"/>
      <c r="AB485" s="21"/>
      <c r="AC485" s="21"/>
    </row>
    <row r="486" spans="5:29" x14ac:dyDescent="0.25">
      <c r="E486" s="36"/>
      <c r="F486" s="36"/>
      <c r="AA486" s="19"/>
      <c r="AB486" s="21"/>
      <c r="AC486" s="21"/>
    </row>
    <row r="487" spans="5:29" x14ac:dyDescent="0.25">
      <c r="E487" s="36"/>
      <c r="F487" s="36"/>
      <c r="AA487" s="19"/>
      <c r="AB487" s="21"/>
      <c r="AC487" s="21"/>
    </row>
    <row r="488" spans="5:29" x14ac:dyDescent="0.25">
      <c r="E488" s="36"/>
      <c r="F488" s="36"/>
      <c r="AA488" s="19"/>
      <c r="AB488" s="21"/>
      <c r="AC488" s="21"/>
    </row>
    <row r="489" spans="5:29" x14ac:dyDescent="0.25">
      <c r="E489" s="36"/>
      <c r="F489" s="36"/>
      <c r="AA489" s="19"/>
      <c r="AB489" s="21"/>
      <c r="AC489" s="21"/>
    </row>
    <row r="490" spans="5:29" x14ac:dyDescent="0.25">
      <c r="E490" s="36"/>
      <c r="F490" s="36"/>
      <c r="AA490" s="19"/>
      <c r="AB490" s="21"/>
      <c r="AC490" s="21"/>
    </row>
    <row r="491" spans="5:29" x14ac:dyDescent="0.25">
      <c r="E491" s="36"/>
      <c r="F491" s="36"/>
      <c r="AA491" s="19"/>
      <c r="AB491" s="21"/>
      <c r="AC491" s="21"/>
    </row>
    <row r="492" spans="5:29" x14ac:dyDescent="0.25">
      <c r="E492" s="36"/>
      <c r="F492" s="36"/>
      <c r="AA492" s="19"/>
      <c r="AB492" s="21"/>
      <c r="AC492" s="21"/>
    </row>
    <row r="493" spans="5:29" x14ac:dyDescent="0.25">
      <c r="E493" s="36"/>
      <c r="F493" s="36"/>
      <c r="AA493" s="19"/>
      <c r="AB493" s="21"/>
      <c r="AC493" s="21"/>
    </row>
    <row r="494" spans="5:29" x14ac:dyDescent="0.25">
      <c r="E494" s="36"/>
      <c r="F494" s="36"/>
      <c r="AA494" s="19"/>
      <c r="AB494" s="21"/>
      <c r="AC494" s="21"/>
    </row>
    <row r="495" spans="5:29" x14ac:dyDescent="0.25">
      <c r="E495" s="36"/>
      <c r="F495" s="36"/>
      <c r="AA495" s="19"/>
      <c r="AB495" s="21"/>
      <c r="AC495" s="21"/>
    </row>
    <row r="496" spans="5:29" x14ac:dyDescent="0.25">
      <c r="E496" s="36"/>
      <c r="F496" s="36"/>
      <c r="AA496" s="19"/>
      <c r="AB496" s="21"/>
      <c r="AC496" s="21"/>
    </row>
    <row r="497" spans="5:29" x14ac:dyDescent="0.25">
      <c r="E497" s="36"/>
      <c r="F497" s="36"/>
      <c r="AA497" s="19"/>
      <c r="AB497" s="21"/>
      <c r="AC497" s="21"/>
    </row>
    <row r="498" spans="5:29" x14ac:dyDescent="0.25">
      <c r="E498" s="36"/>
      <c r="F498" s="36"/>
      <c r="AA498" s="19"/>
      <c r="AB498" s="21"/>
      <c r="AC498" s="21"/>
    </row>
    <row r="499" spans="5:29" x14ac:dyDescent="0.25">
      <c r="E499" s="36"/>
      <c r="F499" s="36"/>
      <c r="AA499" s="19"/>
      <c r="AB499" s="21"/>
      <c r="AC499" s="21"/>
    </row>
    <row r="500" spans="5:29" x14ac:dyDescent="0.25">
      <c r="E500" s="36"/>
      <c r="F500" s="36"/>
      <c r="AA500" s="19"/>
      <c r="AB500" s="21"/>
      <c r="AC500" s="21"/>
    </row>
    <row r="501" spans="5:29" x14ac:dyDescent="0.25">
      <c r="E501" s="36"/>
      <c r="F501" s="36"/>
      <c r="AA501" s="19"/>
      <c r="AB501" s="21"/>
      <c r="AC501" s="21"/>
    </row>
    <row r="502" spans="5:29" x14ac:dyDescent="0.25">
      <c r="E502" s="36"/>
      <c r="F502" s="36"/>
      <c r="AA502" s="19"/>
      <c r="AB502" s="21"/>
      <c r="AC502" s="21"/>
    </row>
    <row r="503" spans="5:29" x14ac:dyDescent="0.25">
      <c r="E503" s="36"/>
      <c r="F503" s="36"/>
      <c r="AA503" s="19"/>
      <c r="AB503" s="21"/>
      <c r="AC503" s="21"/>
    </row>
    <row r="504" spans="5:29" x14ac:dyDescent="0.25">
      <c r="E504" s="36"/>
      <c r="F504" s="36"/>
      <c r="AA504" s="19"/>
      <c r="AB504" s="21"/>
      <c r="AC504" s="21"/>
    </row>
    <row r="505" spans="5:29" x14ac:dyDescent="0.25">
      <c r="E505" s="36"/>
      <c r="F505" s="36"/>
      <c r="AA505" s="19"/>
      <c r="AB505" s="21"/>
      <c r="AC505" s="21"/>
    </row>
    <row r="506" spans="5:29" x14ac:dyDescent="0.25">
      <c r="E506" s="36"/>
      <c r="F506" s="36"/>
      <c r="AA506" s="19"/>
      <c r="AB506" s="21"/>
      <c r="AC506" s="21"/>
    </row>
    <row r="507" spans="5:29" x14ac:dyDescent="0.25">
      <c r="E507" s="36"/>
      <c r="F507" s="36"/>
      <c r="AA507" s="19"/>
      <c r="AB507" s="21"/>
      <c r="AC507" s="21"/>
    </row>
    <row r="508" spans="5:29" x14ac:dyDescent="0.25">
      <c r="E508" s="36"/>
      <c r="F508" s="36"/>
      <c r="AA508" s="19"/>
      <c r="AB508" s="21"/>
      <c r="AC508" s="21"/>
    </row>
    <row r="509" spans="5:29" x14ac:dyDescent="0.25">
      <c r="E509" s="36"/>
      <c r="F509" s="36"/>
      <c r="AA509" s="19"/>
      <c r="AB509" s="21"/>
      <c r="AC509" s="21"/>
    </row>
    <row r="510" spans="5:29" x14ac:dyDescent="0.25">
      <c r="E510" s="36"/>
      <c r="F510" s="36"/>
      <c r="AA510" s="19"/>
      <c r="AB510" s="21"/>
      <c r="AC510" s="21"/>
    </row>
    <row r="511" spans="5:29" x14ac:dyDescent="0.25">
      <c r="E511" s="36"/>
      <c r="F511" s="36"/>
      <c r="AA511" s="19"/>
      <c r="AB511" s="21"/>
      <c r="AC511" s="21"/>
    </row>
    <row r="512" spans="5:29" x14ac:dyDescent="0.25">
      <c r="E512" s="36"/>
      <c r="F512" s="36"/>
      <c r="AA512" s="19"/>
      <c r="AB512" s="21"/>
      <c r="AC512" s="21"/>
    </row>
    <row r="513" spans="5:29" x14ac:dyDescent="0.25">
      <c r="E513" s="36"/>
      <c r="F513" s="36"/>
      <c r="AA513" s="19"/>
      <c r="AB513" s="21"/>
      <c r="AC513" s="21"/>
    </row>
    <row r="514" spans="5:29" x14ac:dyDescent="0.25">
      <c r="E514" s="36"/>
      <c r="F514" s="36"/>
      <c r="AA514" s="19"/>
      <c r="AB514" s="21"/>
      <c r="AC514" s="21"/>
    </row>
    <row r="515" spans="5:29" x14ac:dyDescent="0.25">
      <c r="E515" s="36"/>
      <c r="F515" s="36"/>
      <c r="AA515" s="19"/>
      <c r="AB515" s="21"/>
      <c r="AC515" s="21"/>
    </row>
    <row r="516" spans="5:29" x14ac:dyDescent="0.25">
      <c r="E516" s="36"/>
      <c r="F516" s="36"/>
      <c r="AA516" s="19"/>
      <c r="AB516" s="21"/>
      <c r="AC516" s="21"/>
    </row>
    <row r="517" spans="5:29" x14ac:dyDescent="0.25">
      <c r="E517" s="36"/>
      <c r="F517" s="36"/>
      <c r="AA517" s="19"/>
      <c r="AB517" s="21"/>
      <c r="AC517" s="21"/>
    </row>
    <row r="518" spans="5:29" x14ac:dyDescent="0.25">
      <c r="E518" s="36"/>
      <c r="F518" s="36"/>
      <c r="AA518" s="19"/>
      <c r="AB518" s="21"/>
      <c r="AC518" s="21"/>
    </row>
    <row r="519" spans="5:29" x14ac:dyDescent="0.25">
      <c r="E519" s="36"/>
      <c r="F519" s="36"/>
      <c r="AA519" s="19"/>
      <c r="AB519" s="21"/>
      <c r="AC519" s="21"/>
    </row>
    <row r="520" spans="5:29" x14ac:dyDescent="0.25">
      <c r="E520" s="36"/>
      <c r="F520" s="36"/>
      <c r="AA520" s="19"/>
      <c r="AB520" s="21"/>
      <c r="AC520" s="21"/>
    </row>
    <row r="521" spans="5:29" x14ac:dyDescent="0.25">
      <c r="E521" s="36"/>
      <c r="F521" s="36"/>
      <c r="AA521" s="19"/>
      <c r="AB521" s="21"/>
      <c r="AC521" s="21"/>
    </row>
    <row r="522" spans="5:29" x14ac:dyDescent="0.25">
      <c r="E522" s="36"/>
      <c r="F522" s="36"/>
      <c r="AA522" s="19"/>
      <c r="AB522" s="21"/>
      <c r="AC522" s="21"/>
    </row>
    <row r="523" spans="5:29" x14ac:dyDescent="0.25">
      <c r="E523" s="36"/>
      <c r="F523" s="36"/>
      <c r="AA523" s="19"/>
      <c r="AB523" s="21"/>
      <c r="AC523" s="21"/>
    </row>
    <row r="524" spans="5:29" x14ac:dyDescent="0.25">
      <c r="E524" s="36"/>
      <c r="F524" s="36"/>
      <c r="AA524" s="19"/>
      <c r="AB524" s="21"/>
      <c r="AC524" s="21"/>
    </row>
    <row r="525" spans="5:29" x14ac:dyDescent="0.25">
      <c r="E525" s="36"/>
      <c r="F525" s="36"/>
      <c r="AA525" s="19"/>
      <c r="AB525" s="21"/>
      <c r="AC525" s="21"/>
    </row>
    <row r="526" spans="5:29" x14ac:dyDescent="0.25">
      <c r="E526" s="36"/>
      <c r="F526" s="36"/>
      <c r="AA526" s="19"/>
      <c r="AB526" s="21"/>
      <c r="AC526" s="21"/>
    </row>
    <row r="527" spans="5:29" x14ac:dyDescent="0.25">
      <c r="E527" s="36"/>
      <c r="F527" s="36"/>
      <c r="AA527" s="19"/>
      <c r="AB527" s="21"/>
      <c r="AC527" s="21"/>
    </row>
    <row r="528" spans="5:29" x14ac:dyDescent="0.25">
      <c r="E528" s="36"/>
      <c r="F528" s="36"/>
      <c r="AA528" s="19"/>
      <c r="AB528" s="21"/>
      <c r="AC528" s="21"/>
    </row>
    <row r="529" spans="5:29" x14ac:dyDescent="0.25">
      <c r="E529" s="36"/>
      <c r="F529" s="36"/>
      <c r="AA529" s="19"/>
      <c r="AB529" s="21"/>
      <c r="AC529" s="21"/>
    </row>
    <row r="530" spans="5:29" x14ac:dyDescent="0.25">
      <c r="E530" s="36"/>
      <c r="F530" s="36"/>
      <c r="AA530" s="19"/>
      <c r="AB530" s="21"/>
      <c r="AC530" s="21"/>
    </row>
    <row r="531" spans="5:29" x14ac:dyDescent="0.25">
      <c r="E531" s="36"/>
      <c r="F531" s="36"/>
      <c r="AA531" s="19"/>
      <c r="AB531" s="21"/>
      <c r="AC531" s="21"/>
    </row>
    <row r="532" spans="5:29" x14ac:dyDescent="0.25">
      <c r="E532" s="36"/>
      <c r="F532" s="36"/>
      <c r="AA532" s="19"/>
      <c r="AB532" s="21"/>
      <c r="AC532" s="21"/>
    </row>
    <row r="533" spans="5:29" x14ac:dyDescent="0.25">
      <c r="E533" s="36"/>
      <c r="F533" s="36"/>
      <c r="AA533" s="19"/>
      <c r="AB533" s="21"/>
      <c r="AC533" s="21"/>
    </row>
    <row r="534" spans="5:29" x14ac:dyDescent="0.25">
      <c r="E534" s="36"/>
      <c r="F534" s="36"/>
      <c r="AA534" s="19"/>
      <c r="AB534" s="21"/>
      <c r="AC534" s="21"/>
    </row>
    <row r="535" spans="5:29" x14ac:dyDescent="0.25">
      <c r="E535" s="36"/>
      <c r="F535" s="36"/>
      <c r="AA535" s="19"/>
      <c r="AB535" s="21"/>
      <c r="AC535" s="21"/>
    </row>
    <row r="536" spans="5:29" x14ac:dyDescent="0.25">
      <c r="E536" s="36"/>
      <c r="F536" s="36"/>
      <c r="AA536" s="19"/>
      <c r="AB536" s="21"/>
      <c r="AC536" s="21"/>
    </row>
    <row r="537" spans="5:29" x14ac:dyDescent="0.25">
      <c r="E537" s="36"/>
      <c r="F537" s="36"/>
      <c r="AA537" s="19"/>
      <c r="AB537" s="21"/>
      <c r="AC537" s="21"/>
    </row>
    <row r="538" spans="5:29" x14ac:dyDescent="0.25">
      <c r="E538" s="36"/>
      <c r="F538" s="36"/>
      <c r="AA538" s="19"/>
      <c r="AB538" s="21"/>
      <c r="AC538" s="21"/>
    </row>
    <row r="539" spans="5:29" x14ac:dyDescent="0.25">
      <c r="E539" s="36"/>
      <c r="F539" s="36"/>
      <c r="AA539" s="19"/>
      <c r="AB539" s="21"/>
      <c r="AC539" s="21"/>
    </row>
    <row r="540" spans="5:29" x14ac:dyDescent="0.25">
      <c r="E540" s="36"/>
      <c r="F540" s="36"/>
      <c r="AA540" s="19"/>
      <c r="AB540" s="21"/>
      <c r="AC540" s="21"/>
    </row>
    <row r="541" spans="5:29" x14ac:dyDescent="0.25">
      <c r="E541" s="36"/>
      <c r="F541" s="36"/>
      <c r="AA541" s="19"/>
      <c r="AB541" s="21"/>
      <c r="AC541" s="21"/>
    </row>
    <row r="542" spans="5:29" x14ac:dyDescent="0.25">
      <c r="E542" s="36"/>
      <c r="F542" s="36"/>
      <c r="AA542" s="19"/>
      <c r="AB542" s="21"/>
      <c r="AC542" s="21"/>
    </row>
    <row r="543" spans="5:29" x14ac:dyDescent="0.25">
      <c r="E543" s="36"/>
      <c r="F543" s="36"/>
      <c r="AA543" s="19"/>
      <c r="AB543" s="21"/>
      <c r="AC543" s="21"/>
    </row>
    <row r="544" spans="5:29" x14ac:dyDescent="0.25">
      <c r="E544" s="36"/>
      <c r="F544" s="36"/>
      <c r="AA544" s="19"/>
      <c r="AB544" s="21"/>
      <c r="AC544" s="21"/>
    </row>
    <row r="545" spans="5:29" x14ac:dyDescent="0.25">
      <c r="E545" s="36"/>
      <c r="F545" s="36"/>
      <c r="AA545" s="19"/>
      <c r="AB545" s="21"/>
      <c r="AC545" s="21"/>
    </row>
    <row r="546" spans="5:29" x14ac:dyDescent="0.25">
      <c r="E546" s="36"/>
      <c r="F546" s="36"/>
      <c r="AA546" s="19"/>
      <c r="AB546" s="21"/>
      <c r="AC546" s="21"/>
    </row>
    <row r="547" spans="5:29" x14ac:dyDescent="0.25">
      <c r="E547" s="36"/>
      <c r="F547" s="36"/>
      <c r="AA547" s="19"/>
      <c r="AB547" s="21"/>
      <c r="AC547" s="21"/>
    </row>
    <row r="548" spans="5:29" x14ac:dyDescent="0.25">
      <c r="E548" s="36"/>
      <c r="F548" s="36"/>
      <c r="AA548" s="19"/>
      <c r="AB548" s="21"/>
      <c r="AC548" s="21"/>
    </row>
    <row r="549" spans="5:29" x14ac:dyDescent="0.25">
      <c r="E549" s="36"/>
      <c r="F549" s="36"/>
      <c r="AA549" s="19"/>
      <c r="AB549" s="21"/>
      <c r="AC549" s="21"/>
    </row>
    <row r="550" spans="5:29" x14ac:dyDescent="0.25">
      <c r="E550" s="36"/>
      <c r="F550" s="36"/>
      <c r="AA550" s="19"/>
      <c r="AB550" s="21"/>
      <c r="AC550" s="21"/>
    </row>
    <row r="551" spans="5:29" x14ac:dyDescent="0.25">
      <c r="E551" s="36"/>
      <c r="F551" s="36"/>
      <c r="AA551" s="19"/>
      <c r="AB551" s="21"/>
      <c r="AC551" s="21"/>
    </row>
    <row r="552" spans="5:29" x14ac:dyDescent="0.25">
      <c r="E552" s="36"/>
      <c r="F552" s="36"/>
      <c r="AA552" s="19"/>
      <c r="AB552" s="21"/>
      <c r="AC552" s="21"/>
    </row>
    <row r="553" spans="5:29" x14ac:dyDescent="0.25">
      <c r="E553" s="36"/>
      <c r="F553" s="36"/>
      <c r="AA553" s="19"/>
      <c r="AB553" s="21"/>
      <c r="AC553" s="21"/>
    </row>
    <row r="554" spans="5:29" x14ac:dyDescent="0.25">
      <c r="E554" s="36"/>
      <c r="F554" s="36"/>
      <c r="AA554" s="19"/>
      <c r="AB554" s="21"/>
      <c r="AC554" s="21"/>
    </row>
    <row r="555" spans="5:29" x14ac:dyDescent="0.25">
      <c r="E555" s="36"/>
      <c r="F555" s="36"/>
      <c r="AA555" s="19"/>
      <c r="AB555" s="21"/>
      <c r="AC555" s="21"/>
    </row>
    <row r="556" spans="5:29" x14ac:dyDescent="0.25">
      <c r="E556" s="36"/>
      <c r="F556" s="36"/>
      <c r="AA556" s="19"/>
      <c r="AB556" s="21"/>
      <c r="AC556" s="21"/>
    </row>
    <row r="557" spans="5:29" x14ac:dyDescent="0.25">
      <c r="E557" s="36"/>
      <c r="F557" s="36"/>
      <c r="AA557" s="19"/>
      <c r="AB557" s="21"/>
      <c r="AC557" s="21"/>
    </row>
    <row r="558" spans="5:29" x14ac:dyDescent="0.25">
      <c r="E558" s="36"/>
      <c r="F558" s="36"/>
      <c r="AA558" s="19"/>
      <c r="AB558" s="21"/>
      <c r="AC558" s="21"/>
    </row>
    <row r="559" spans="5:29" x14ac:dyDescent="0.25">
      <c r="E559" s="36"/>
      <c r="F559" s="36"/>
      <c r="AA559" s="19"/>
      <c r="AB559" s="21"/>
      <c r="AC559" s="21"/>
    </row>
    <row r="560" spans="5:29" x14ac:dyDescent="0.25">
      <c r="E560" s="36"/>
      <c r="F560" s="36"/>
      <c r="AA560" s="19"/>
      <c r="AB560" s="21"/>
      <c r="AC560" s="21"/>
    </row>
    <row r="561" spans="5:29" x14ac:dyDescent="0.25">
      <c r="E561" s="36"/>
      <c r="F561" s="36"/>
      <c r="AA561" s="19"/>
      <c r="AB561" s="21"/>
      <c r="AC561" s="21"/>
    </row>
    <row r="562" spans="5:29" x14ac:dyDescent="0.25">
      <c r="E562" s="36"/>
      <c r="F562" s="36"/>
      <c r="AA562" s="19"/>
      <c r="AB562" s="21"/>
      <c r="AC562" s="21"/>
    </row>
    <row r="563" spans="5:29" x14ac:dyDescent="0.25">
      <c r="E563" s="36"/>
      <c r="F563" s="36"/>
      <c r="AA563" s="19"/>
      <c r="AB563" s="21"/>
      <c r="AC563" s="21"/>
    </row>
    <row r="564" spans="5:29" x14ac:dyDescent="0.25">
      <c r="E564" s="36"/>
      <c r="F564" s="36"/>
      <c r="AA564" s="19"/>
      <c r="AB564" s="21"/>
      <c r="AC564" s="21"/>
    </row>
    <row r="565" spans="5:29" x14ac:dyDescent="0.25">
      <c r="E565" s="36"/>
      <c r="F565" s="36"/>
      <c r="AA565" s="19"/>
      <c r="AB565" s="21"/>
      <c r="AC565" s="21"/>
    </row>
    <row r="566" spans="5:29" x14ac:dyDescent="0.25">
      <c r="E566" s="36"/>
      <c r="F566" s="36"/>
      <c r="AA566" s="19"/>
      <c r="AB566" s="21"/>
      <c r="AC566" s="21"/>
    </row>
    <row r="567" spans="5:29" x14ac:dyDescent="0.25">
      <c r="E567" s="36"/>
      <c r="F567" s="36"/>
      <c r="AA567" s="19"/>
      <c r="AB567" s="21"/>
      <c r="AC567" s="21"/>
    </row>
    <row r="568" spans="5:29" x14ac:dyDescent="0.25">
      <c r="E568" s="36"/>
      <c r="F568" s="36"/>
      <c r="AA568" s="19"/>
      <c r="AB568" s="21"/>
      <c r="AC568" s="21"/>
    </row>
    <row r="569" spans="5:29" x14ac:dyDescent="0.25">
      <c r="E569" s="36"/>
      <c r="F569" s="36"/>
      <c r="AA569" s="19"/>
      <c r="AB569" s="21"/>
      <c r="AC569" s="21"/>
    </row>
    <row r="570" spans="5:29" x14ac:dyDescent="0.25">
      <c r="E570" s="36"/>
      <c r="F570" s="36"/>
      <c r="AA570" s="19"/>
      <c r="AB570" s="21"/>
      <c r="AC570" s="21"/>
    </row>
    <row r="571" spans="5:29" x14ac:dyDescent="0.25">
      <c r="E571" s="36"/>
      <c r="F571" s="36"/>
      <c r="AA571" s="19"/>
      <c r="AB571" s="21"/>
      <c r="AC571" s="21"/>
    </row>
    <row r="572" spans="5:29" x14ac:dyDescent="0.25">
      <c r="E572" s="36"/>
      <c r="F572" s="36"/>
      <c r="AA572" s="19"/>
      <c r="AB572" s="21"/>
      <c r="AC572" s="21"/>
    </row>
    <row r="573" spans="5:29" x14ac:dyDescent="0.25">
      <c r="E573" s="36"/>
      <c r="F573" s="36"/>
      <c r="AA573" s="19"/>
      <c r="AB573" s="21"/>
      <c r="AC573" s="21"/>
    </row>
    <row r="574" spans="5:29" x14ac:dyDescent="0.25">
      <c r="E574" s="36"/>
      <c r="F574" s="36"/>
      <c r="AA574" s="19"/>
      <c r="AB574" s="21"/>
      <c r="AC574" s="21"/>
    </row>
    <row r="575" spans="5:29" x14ac:dyDescent="0.25">
      <c r="E575" s="36"/>
      <c r="F575" s="36"/>
      <c r="AA575" s="19"/>
      <c r="AB575" s="21"/>
      <c r="AC575" s="21"/>
    </row>
    <row r="576" spans="5:29" x14ac:dyDescent="0.25">
      <c r="E576" s="36"/>
      <c r="F576" s="36"/>
      <c r="AA576" s="19"/>
      <c r="AB576" s="21"/>
      <c r="AC576" s="21"/>
    </row>
    <row r="577" spans="5:29" x14ac:dyDescent="0.25">
      <c r="E577" s="36"/>
      <c r="F577" s="36"/>
      <c r="AA577" s="19"/>
      <c r="AB577" s="21"/>
      <c r="AC577" s="21"/>
    </row>
    <row r="578" spans="5:29" x14ac:dyDescent="0.25">
      <c r="E578" s="36"/>
      <c r="F578" s="36"/>
      <c r="AA578" s="19"/>
      <c r="AB578" s="21"/>
      <c r="AC578" s="21"/>
    </row>
    <row r="579" spans="5:29" x14ac:dyDescent="0.25">
      <c r="E579" s="36"/>
      <c r="F579" s="36"/>
      <c r="AA579" s="19"/>
      <c r="AB579" s="21"/>
      <c r="AC579" s="21"/>
    </row>
    <row r="580" spans="5:29" x14ac:dyDescent="0.25">
      <c r="E580" s="36"/>
      <c r="F580" s="36"/>
      <c r="AA580" s="19"/>
      <c r="AB580" s="21"/>
      <c r="AC580" s="21"/>
    </row>
    <row r="581" spans="5:29" x14ac:dyDescent="0.25">
      <c r="E581" s="36"/>
      <c r="F581" s="36"/>
      <c r="AA581" s="19"/>
      <c r="AB581" s="21"/>
      <c r="AC581" s="21"/>
    </row>
    <row r="582" spans="5:29" x14ac:dyDescent="0.25">
      <c r="E582" s="36"/>
      <c r="F582" s="36"/>
      <c r="AA582" s="19"/>
      <c r="AB582" s="21"/>
      <c r="AC582" s="21"/>
    </row>
    <row r="583" spans="5:29" x14ac:dyDescent="0.25">
      <c r="E583" s="36"/>
      <c r="F583" s="36"/>
      <c r="AA583" s="19"/>
      <c r="AB583" s="21"/>
      <c r="AC583" s="21"/>
    </row>
    <row r="584" spans="5:29" x14ac:dyDescent="0.25">
      <c r="E584" s="36"/>
      <c r="F584" s="36"/>
      <c r="AA584" s="19"/>
      <c r="AB584" s="21"/>
      <c r="AC584" s="21"/>
    </row>
    <row r="585" spans="5:29" x14ac:dyDescent="0.25">
      <c r="E585" s="36"/>
      <c r="F585" s="36"/>
      <c r="AA585" s="19"/>
      <c r="AB585" s="21"/>
      <c r="AC585" s="21"/>
    </row>
    <row r="586" spans="5:29" x14ac:dyDescent="0.25">
      <c r="E586" s="36"/>
      <c r="F586" s="36"/>
      <c r="AA586" s="19"/>
      <c r="AB586" s="21"/>
      <c r="AC586" s="21"/>
    </row>
    <row r="587" spans="5:29" x14ac:dyDescent="0.25">
      <c r="E587" s="36"/>
      <c r="F587" s="36"/>
      <c r="AA587" s="19"/>
      <c r="AB587" s="21"/>
      <c r="AC587" s="21"/>
    </row>
    <row r="588" spans="5:29" x14ac:dyDescent="0.25">
      <c r="E588" s="36"/>
      <c r="F588" s="36"/>
      <c r="AA588" s="19"/>
      <c r="AB588" s="21"/>
      <c r="AC588" s="21"/>
    </row>
    <row r="589" spans="5:29" x14ac:dyDescent="0.25">
      <c r="E589" s="36"/>
      <c r="F589" s="36"/>
      <c r="AA589" s="19"/>
      <c r="AB589" s="21"/>
      <c r="AC589" s="21"/>
    </row>
    <row r="590" spans="5:29" x14ac:dyDescent="0.25">
      <c r="E590" s="36"/>
      <c r="F590" s="36"/>
      <c r="AA590" s="19"/>
      <c r="AB590" s="21"/>
      <c r="AC590" s="21"/>
    </row>
    <row r="591" spans="5:29" x14ac:dyDescent="0.25">
      <c r="E591" s="36"/>
      <c r="F591" s="36"/>
      <c r="AA591" s="19"/>
      <c r="AB591" s="21"/>
      <c r="AC591" s="21"/>
    </row>
    <row r="592" spans="5:29" x14ac:dyDescent="0.25">
      <c r="E592" s="36"/>
      <c r="F592" s="36"/>
      <c r="AA592" s="19"/>
      <c r="AB592" s="21"/>
      <c r="AC592" s="21"/>
    </row>
    <row r="593" spans="5:29" x14ac:dyDescent="0.25">
      <c r="E593" s="36"/>
      <c r="F593" s="36"/>
      <c r="AA593" s="19"/>
      <c r="AB593" s="21"/>
      <c r="AC593" s="21"/>
    </row>
    <row r="594" spans="5:29" x14ac:dyDescent="0.25">
      <c r="E594" s="36"/>
      <c r="F594" s="36"/>
      <c r="AA594" s="19"/>
      <c r="AB594" s="21"/>
      <c r="AC594" s="21"/>
    </row>
    <row r="595" spans="5:29" x14ac:dyDescent="0.25">
      <c r="E595" s="36"/>
      <c r="F595" s="36"/>
      <c r="AA595" s="19"/>
      <c r="AB595" s="21"/>
      <c r="AC595" s="21"/>
    </row>
    <row r="596" spans="5:29" x14ac:dyDescent="0.25">
      <c r="E596" s="36"/>
      <c r="F596" s="36"/>
      <c r="AA596" s="19"/>
      <c r="AB596" s="21"/>
      <c r="AC596" s="21"/>
    </row>
    <row r="597" spans="5:29" x14ac:dyDescent="0.25">
      <c r="E597" s="36"/>
      <c r="F597" s="36"/>
      <c r="AA597" s="19"/>
      <c r="AB597" s="21"/>
      <c r="AC597" s="21"/>
    </row>
    <row r="598" spans="5:29" x14ac:dyDescent="0.25">
      <c r="E598" s="36"/>
      <c r="F598" s="36"/>
      <c r="AA598" s="19"/>
      <c r="AB598" s="21"/>
      <c r="AC598" s="21"/>
    </row>
    <row r="599" spans="5:29" x14ac:dyDescent="0.25">
      <c r="E599" s="36"/>
      <c r="F599" s="36"/>
      <c r="AA599" s="19"/>
      <c r="AB599" s="21"/>
      <c r="AC599" s="21"/>
    </row>
    <row r="600" spans="5:29" x14ac:dyDescent="0.25">
      <c r="E600" s="36"/>
      <c r="F600" s="36"/>
      <c r="AA600" s="19"/>
      <c r="AB600" s="21"/>
      <c r="AC600" s="21"/>
    </row>
    <row r="601" spans="5:29" x14ac:dyDescent="0.25">
      <c r="E601" s="36"/>
      <c r="F601" s="36"/>
      <c r="AA601" s="19"/>
      <c r="AB601" s="21"/>
      <c r="AC601" s="21"/>
    </row>
    <row r="602" spans="5:29" x14ac:dyDescent="0.25">
      <c r="E602" s="36"/>
      <c r="F602" s="36"/>
      <c r="AA602" s="19"/>
      <c r="AB602" s="21"/>
      <c r="AC602" s="21"/>
    </row>
    <row r="603" spans="5:29" x14ac:dyDescent="0.25">
      <c r="E603" s="36"/>
      <c r="F603" s="36"/>
      <c r="AA603" s="19"/>
      <c r="AB603" s="21"/>
      <c r="AC603" s="21"/>
    </row>
    <row r="604" spans="5:29" x14ac:dyDescent="0.25">
      <c r="E604" s="36"/>
      <c r="F604" s="36"/>
      <c r="AA604" s="19"/>
      <c r="AB604" s="21"/>
      <c r="AC604" s="21"/>
    </row>
    <row r="605" spans="5:29" x14ac:dyDescent="0.25">
      <c r="E605" s="36"/>
      <c r="F605" s="36"/>
      <c r="AA605" s="19"/>
      <c r="AB605" s="21"/>
      <c r="AC605" s="21"/>
    </row>
    <row r="606" spans="5:29" x14ac:dyDescent="0.25">
      <c r="E606" s="36"/>
      <c r="F606" s="36"/>
      <c r="AA606" s="19"/>
      <c r="AB606" s="21"/>
      <c r="AC606" s="21"/>
    </row>
    <row r="607" spans="5:29" x14ac:dyDescent="0.25">
      <c r="E607" s="36"/>
      <c r="F607" s="36"/>
      <c r="AA607" s="19"/>
      <c r="AB607" s="21"/>
      <c r="AC607" s="21"/>
    </row>
    <row r="608" spans="5:29" x14ac:dyDescent="0.25">
      <c r="E608" s="36"/>
      <c r="F608" s="36"/>
      <c r="AA608" s="19"/>
      <c r="AB608" s="21"/>
      <c r="AC608" s="21"/>
    </row>
    <row r="609" spans="5:29" x14ac:dyDescent="0.25">
      <c r="E609" s="36"/>
      <c r="F609" s="36"/>
      <c r="AA609" s="19"/>
      <c r="AB609" s="21"/>
      <c r="AC609" s="21"/>
    </row>
    <row r="610" spans="5:29" x14ac:dyDescent="0.25">
      <c r="E610" s="36"/>
      <c r="F610" s="36"/>
      <c r="AA610" s="19"/>
      <c r="AB610" s="21"/>
      <c r="AC610" s="21"/>
    </row>
    <row r="611" spans="5:29" x14ac:dyDescent="0.25">
      <c r="E611" s="36"/>
      <c r="F611" s="36"/>
      <c r="AA611" s="19"/>
      <c r="AB611" s="21"/>
      <c r="AC611" s="21"/>
    </row>
    <row r="612" spans="5:29" x14ac:dyDescent="0.25">
      <c r="E612" s="36"/>
      <c r="F612" s="36"/>
      <c r="AA612" s="19"/>
      <c r="AB612" s="21"/>
      <c r="AC612" s="21"/>
    </row>
    <row r="613" spans="5:29" x14ac:dyDescent="0.25">
      <c r="E613" s="36"/>
      <c r="F613" s="36"/>
      <c r="AA613" s="19"/>
      <c r="AB613" s="21"/>
      <c r="AC613" s="21"/>
    </row>
    <row r="614" spans="5:29" x14ac:dyDescent="0.25">
      <c r="E614" s="36"/>
      <c r="F614" s="36"/>
      <c r="AA614" s="19"/>
      <c r="AB614" s="21"/>
      <c r="AC614" s="21"/>
    </row>
    <row r="615" spans="5:29" x14ac:dyDescent="0.25">
      <c r="E615" s="36"/>
      <c r="F615" s="36"/>
      <c r="AA615" s="19"/>
      <c r="AB615" s="21"/>
      <c r="AC615" s="21"/>
    </row>
    <row r="616" spans="5:29" x14ac:dyDescent="0.25">
      <c r="E616" s="36"/>
      <c r="F616" s="36"/>
      <c r="AA616" s="19"/>
      <c r="AB616" s="21"/>
      <c r="AC616" s="21"/>
    </row>
    <row r="617" spans="5:29" x14ac:dyDescent="0.25">
      <c r="E617" s="36"/>
      <c r="F617" s="36"/>
      <c r="AA617" s="19"/>
      <c r="AB617" s="21"/>
      <c r="AC617" s="21"/>
    </row>
    <row r="618" spans="5:29" x14ac:dyDescent="0.25">
      <c r="E618" s="36"/>
      <c r="F618" s="36"/>
      <c r="AA618" s="19"/>
      <c r="AB618" s="21"/>
      <c r="AC618" s="21"/>
    </row>
    <row r="619" spans="5:29" x14ac:dyDescent="0.25">
      <c r="E619" s="36"/>
      <c r="F619" s="36"/>
      <c r="AA619" s="19"/>
      <c r="AB619" s="21"/>
      <c r="AC619" s="21"/>
    </row>
    <row r="620" spans="5:29" x14ac:dyDescent="0.25">
      <c r="E620" s="36"/>
      <c r="F620" s="36"/>
      <c r="AA620" s="19"/>
      <c r="AB620" s="21"/>
      <c r="AC620" s="21"/>
    </row>
    <row r="621" spans="5:29" x14ac:dyDescent="0.25">
      <c r="E621" s="36"/>
      <c r="F621" s="36"/>
      <c r="AA621" s="19"/>
      <c r="AB621" s="21"/>
      <c r="AC621" s="21"/>
    </row>
    <row r="622" spans="5:29" x14ac:dyDescent="0.25">
      <c r="E622" s="36"/>
      <c r="F622" s="36"/>
      <c r="AA622" s="19"/>
      <c r="AB622" s="21"/>
      <c r="AC622" s="21"/>
    </row>
    <row r="623" spans="5:29" x14ac:dyDescent="0.25">
      <c r="E623" s="36"/>
      <c r="F623" s="36"/>
      <c r="AA623" s="19"/>
      <c r="AB623" s="21"/>
      <c r="AC623" s="21"/>
    </row>
    <row r="624" spans="5:29" x14ac:dyDescent="0.25">
      <c r="E624" s="36"/>
      <c r="F624" s="36"/>
      <c r="AA624" s="19"/>
      <c r="AB624" s="21"/>
      <c r="AC624" s="21"/>
    </row>
    <row r="625" spans="5:29" x14ac:dyDescent="0.25">
      <c r="E625" s="36"/>
      <c r="F625" s="36"/>
      <c r="AA625" s="19"/>
      <c r="AB625" s="21"/>
      <c r="AC625" s="21"/>
    </row>
    <row r="626" spans="5:29" x14ac:dyDescent="0.25">
      <c r="E626" s="36"/>
      <c r="F626" s="36"/>
      <c r="AA626" s="19"/>
      <c r="AB626" s="21"/>
      <c r="AC626" s="21"/>
    </row>
    <row r="627" spans="5:29" x14ac:dyDescent="0.25">
      <c r="E627" s="36"/>
      <c r="F627" s="36"/>
      <c r="AA627" s="19"/>
      <c r="AB627" s="21"/>
      <c r="AC627" s="21"/>
    </row>
    <row r="628" spans="5:29" x14ac:dyDescent="0.25">
      <c r="E628" s="36"/>
      <c r="F628" s="36"/>
      <c r="AA628" s="19"/>
      <c r="AB628" s="21"/>
      <c r="AC628" s="21"/>
    </row>
    <row r="629" spans="5:29" x14ac:dyDescent="0.25">
      <c r="E629" s="36"/>
      <c r="F629" s="36"/>
      <c r="AA629" s="19"/>
      <c r="AB629" s="21"/>
      <c r="AC629" s="21"/>
    </row>
    <row r="630" spans="5:29" x14ac:dyDescent="0.25">
      <c r="E630" s="36"/>
      <c r="F630" s="36"/>
      <c r="AA630" s="19"/>
      <c r="AB630" s="21"/>
      <c r="AC630" s="21"/>
    </row>
    <row r="631" spans="5:29" x14ac:dyDescent="0.25">
      <c r="E631" s="36"/>
      <c r="F631" s="36"/>
      <c r="AA631" s="19"/>
      <c r="AB631" s="21"/>
      <c r="AC631" s="21"/>
    </row>
    <row r="632" spans="5:29" x14ac:dyDescent="0.25">
      <c r="E632" s="36"/>
      <c r="F632" s="36"/>
      <c r="AA632" s="19"/>
      <c r="AB632" s="21"/>
      <c r="AC632" s="21"/>
    </row>
    <row r="633" spans="5:29" x14ac:dyDescent="0.25">
      <c r="E633" s="36"/>
      <c r="F633" s="36"/>
      <c r="AA633" s="19"/>
      <c r="AB633" s="21"/>
      <c r="AC633" s="21"/>
    </row>
    <row r="634" spans="5:29" x14ac:dyDescent="0.25">
      <c r="E634" s="36"/>
      <c r="F634" s="36"/>
      <c r="AA634" s="19"/>
      <c r="AB634" s="21"/>
      <c r="AC634" s="21"/>
    </row>
    <row r="635" spans="5:29" x14ac:dyDescent="0.25">
      <c r="E635" s="36"/>
      <c r="F635" s="36"/>
      <c r="AA635" s="19"/>
      <c r="AB635" s="21"/>
      <c r="AC635" s="21"/>
    </row>
    <row r="636" spans="5:29" x14ac:dyDescent="0.25">
      <c r="E636" s="36"/>
      <c r="F636" s="36"/>
      <c r="AA636" s="19"/>
      <c r="AB636" s="21"/>
      <c r="AC636" s="21"/>
    </row>
    <row r="637" spans="5:29" x14ac:dyDescent="0.25">
      <c r="E637" s="36"/>
      <c r="F637" s="36"/>
      <c r="AA637" s="19"/>
      <c r="AB637" s="21"/>
      <c r="AC637" s="21"/>
    </row>
    <row r="638" spans="5:29" x14ac:dyDescent="0.25">
      <c r="E638" s="36"/>
      <c r="F638" s="36"/>
      <c r="AA638" s="19"/>
      <c r="AB638" s="21"/>
      <c r="AC638" s="21"/>
    </row>
    <row r="639" spans="5:29" x14ac:dyDescent="0.25">
      <c r="E639" s="36"/>
      <c r="F639" s="36"/>
      <c r="AA639" s="19"/>
      <c r="AB639" s="21"/>
      <c r="AC639" s="21"/>
    </row>
    <row r="640" spans="5:29" x14ac:dyDescent="0.25">
      <c r="E640" s="36"/>
      <c r="F640" s="36"/>
      <c r="AA640" s="19"/>
      <c r="AB640" s="21"/>
      <c r="AC640" s="21"/>
    </row>
    <row r="641" spans="5:29" x14ac:dyDescent="0.25">
      <c r="E641" s="36"/>
      <c r="F641" s="36"/>
      <c r="AA641" s="19"/>
      <c r="AB641" s="21"/>
      <c r="AC641" s="21"/>
    </row>
    <row r="642" spans="5:29" x14ac:dyDescent="0.25">
      <c r="E642" s="36"/>
      <c r="F642" s="36"/>
      <c r="AA642" s="19"/>
      <c r="AB642" s="21"/>
      <c r="AC642" s="21"/>
    </row>
    <row r="643" spans="5:29" x14ac:dyDescent="0.25">
      <c r="E643" s="36"/>
      <c r="F643" s="36"/>
      <c r="AA643" s="19"/>
      <c r="AB643" s="21"/>
      <c r="AC643" s="21"/>
    </row>
    <row r="644" spans="5:29" x14ac:dyDescent="0.25">
      <c r="E644" s="36"/>
      <c r="F644" s="36"/>
      <c r="AA644" s="19"/>
      <c r="AB644" s="21"/>
      <c r="AC644" s="21"/>
    </row>
    <row r="645" spans="5:29" x14ac:dyDescent="0.25">
      <c r="E645" s="36"/>
      <c r="F645" s="36"/>
      <c r="AA645" s="19"/>
      <c r="AB645" s="21"/>
      <c r="AC645" s="21"/>
    </row>
    <row r="646" spans="5:29" x14ac:dyDescent="0.25">
      <c r="E646" s="36"/>
      <c r="F646" s="36"/>
      <c r="AA646" s="19"/>
      <c r="AB646" s="21"/>
      <c r="AC646" s="21"/>
    </row>
    <row r="647" spans="5:29" x14ac:dyDescent="0.25">
      <c r="E647" s="36"/>
      <c r="F647" s="36"/>
      <c r="AA647" s="19"/>
      <c r="AB647" s="21"/>
      <c r="AC647" s="21"/>
    </row>
    <row r="648" spans="5:29" x14ac:dyDescent="0.25">
      <c r="E648" s="36"/>
      <c r="F648" s="36"/>
      <c r="AA648" s="19"/>
      <c r="AB648" s="21"/>
      <c r="AC648" s="21"/>
    </row>
    <row r="649" spans="5:29" x14ac:dyDescent="0.25">
      <c r="E649" s="36"/>
      <c r="F649" s="36"/>
      <c r="AA649" s="19"/>
      <c r="AB649" s="21"/>
      <c r="AC649" s="21"/>
    </row>
    <row r="650" spans="5:29" x14ac:dyDescent="0.25">
      <c r="E650" s="36"/>
      <c r="F650" s="36"/>
      <c r="AA650" s="19"/>
      <c r="AB650" s="21"/>
      <c r="AC650" s="21"/>
    </row>
    <row r="651" spans="5:29" x14ac:dyDescent="0.25">
      <c r="E651" s="36"/>
      <c r="F651" s="36"/>
      <c r="AA651" s="19"/>
      <c r="AB651" s="21"/>
      <c r="AC651" s="21"/>
    </row>
    <row r="652" spans="5:29" x14ac:dyDescent="0.25">
      <c r="E652" s="36"/>
      <c r="F652" s="36"/>
      <c r="AA652" s="19"/>
      <c r="AB652" s="21"/>
      <c r="AC652" s="21"/>
    </row>
    <row r="653" spans="5:29" x14ac:dyDescent="0.25">
      <c r="E653" s="36"/>
      <c r="F653" s="36"/>
      <c r="AA653" s="19"/>
      <c r="AB653" s="21"/>
      <c r="AC653" s="21"/>
    </row>
    <row r="654" spans="5:29" x14ac:dyDescent="0.25">
      <c r="E654" s="36"/>
      <c r="F654" s="36"/>
      <c r="AA654" s="19"/>
      <c r="AB654" s="21"/>
      <c r="AC654" s="21"/>
    </row>
    <row r="655" spans="5:29" x14ac:dyDescent="0.25">
      <c r="E655" s="36"/>
      <c r="F655" s="36"/>
      <c r="AA655" s="19"/>
      <c r="AB655" s="21"/>
      <c r="AC655" s="21"/>
    </row>
    <row r="656" spans="5:29" x14ac:dyDescent="0.25">
      <c r="E656" s="36"/>
      <c r="F656" s="36"/>
      <c r="AA656" s="19"/>
      <c r="AB656" s="21"/>
      <c r="AC656" s="21"/>
    </row>
    <row r="657" spans="5:29" x14ac:dyDescent="0.25">
      <c r="E657" s="36"/>
      <c r="F657" s="36"/>
      <c r="AA657" s="19"/>
      <c r="AB657" s="21"/>
      <c r="AC657" s="21"/>
    </row>
    <row r="658" spans="5:29" x14ac:dyDescent="0.25">
      <c r="E658" s="36"/>
      <c r="F658" s="36"/>
      <c r="AA658" s="19"/>
      <c r="AB658" s="21"/>
      <c r="AC658" s="21"/>
    </row>
    <row r="659" spans="5:29" x14ac:dyDescent="0.25">
      <c r="E659" s="36"/>
      <c r="F659" s="36"/>
      <c r="AA659" s="19"/>
      <c r="AB659" s="21"/>
      <c r="AC659" s="21"/>
    </row>
    <row r="660" spans="5:29" x14ac:dyDescent="0.25">
      <c r="E660" s="36"/>
      <c r="F660" s="36"/>
      <c r="AA660" s="19"/>
      <c r="AB660" s="21"/>
      <c r="AC660" s="21"/>
    </row>
    <row r="661" spans="5:29" x14ac:dyDescent="0.25">
      <c r="E661" s="36"/>
      <c r="F661" s="36"/>
      <c r="AA661" s="19"/>
      <c r="AB661" s="21"/>
      <c r="AC661" s="21"/>
    </row>
    <row r="662" spans="5:29" x14ac:dyDescent="0.25">
      <c r="E662" s="36"/>
      <c r="F662" s="36"/>
      <c r="AA662" s="19"/>
      <c r="AB662" s="21"/>
      <c r="AC662" s="21"/>
    </row>
    <row r="663" spans="5:29" x14ac:dyDescent="0.25">
      <c r="E663" s="36"/>
      <c r="F663" s="36"/>
      <c r="AA663" s="19"/>
      <c r="AB663" s="21"/>
      <c r="AC663" s="21"/>
    </row>
    <row r="664" spans="5:29" x14ac:dyDescent="0.25">
      <c r="E664" s="36"/>
      <c r="F664" s="36"/>
      <c r="AA664" s="19"/>
      <c r="AB664" s="21"/>
      <c r="AC664" s="21"/>
    </row>
    <row r="665" spans="5:29" x14ac:dyDescent="0.25">
      <c r="E665" s="36"/>
      <c r="F665" s="36"/>
      <c r="AA665" s="19"/>
      <c r="AB665" s="21"/>
      <c r="AC665" s="21"/>
    </row>
    <row r="666" spans="5:29" x14ac:dyDescent="0.25">
      <c r="E666" s="36"/>
      <c r="F666" s="36"/>
      <c r="AA666" s="19"/>
      <c r="AB666" s="21"/>
      <c r="AC666" s="21"/>
    </row>
    <row r="667" spans="5:29" x14ac:dyDescent="0.25">
      <c r="E667" s="36"/>
      <c r="F667" s="36"/>
      <c r="AA667" s="19"/>
      <c r="AB667" s="21"/>
      <c r="AC667" s="21"/>
    </row>
    <row r="668" spans="5:29" x14ac:dyDescent="0.25">
      <c r="E668" s="36"/>
      <c r="F668" s="36"/>
      <c r="AA668" s="19"/>
      <c r="AB668" s="21"/>
      <c r="AC668" s="21"/>
    </row>
    <row r="669" spans="5:29" x14ac:dyDescent="0.25">
      <c r="E669" s="36"/>
      <c r="F669" s="36"/>
      <c r="AA669" s="19"/>
      <c r="AB669" s="21"/>
      <c r="AC669" s="21"/>
    </row>
    <row r="670" spans="5:29" x14ac:dyDescent="0.25">
      <c r="E670" s="36"/>
      <c r="F670" s="36"/>
      <c r="AA670" s="19"/>
      <c r="AB670" s="21"/>
      <c r="AC670" s="21"/>
    </row>
    <row r="671" spans="5:29" x14ac:dyDescent="0.25">
      <c r="E671" s="36"/>
      <c r="F671" s="36"/>
      <c r="AA671" s="19"/>
      <c r="AB671" s="21"/>
      <c r="AC671" s="21"/>
    </row>
    <row r="672" spans="5:29" x14ac:dyDescent="0.25">
      <c r="E672" s="36"/>
      <c r="F672" s="36"/>
      <c r="AA672" s="19"/>
      <c r="AB672" s="21"/>
      <c r="AC672" s="21"/>
    </row>
    <row r="673" spans="5:29" x14ac:dyDescent="0.25">
      <c r="E673" s="36"/>
      <c r="F673" s="36"/>
      <c r="AA673" s="19"/>
      <c r="AB673" s="21"/>
      <c r="AC673" s="21"/>
    </row>
    <row r="674" spans="5:29" x14ac:dyDescent="0.25">
      <c r="E674" s="36"/>
      <c r="F674" s="36"/>
      <c r="AA674" s="19"/>
      <c r="AB674" s="21"/>
      <c r="AC674" s="21"/>
    </row>
    <row r="675" spans="5:29" x14ac:dyDescent="0.25">
      <c r="E675" s="36"/>
      <c r="F675" s="36"/>
      <c r="AA675" s="19"/>
      <c r="AB675" s="21"/>
      <c r="AC675" s="21"/>
    </row>
    <row r="676" spans="5:29" x14ac:dyDescent="0.25">
      <c r="E676" s="36"/>
      <c r="F676" s="36"/>
      <c r="AA676" s="19"/>
      <c r="AB676" s="21"/>
      <c r="AC676" s="21"/>
    </row>
    <row r="677" spans="5:29" x14ac:dyDescent="0.25">
      <c r="E677" s="36"/>
      <c r="F677" s="36"/>
      <c r="AA677" s="19"/>
      <c r="AB677" s="21"/>
      <c r="AC677" s="21"/>
    </row>
    <row r="678" spans="5:29" x14ac:dyDescent="0.25">
      <c r="E678" s="36"/>
      <c r="F678" s="36"/>
      <c r="AA678" s="19"/>
      <c r="AB678" s="21"/>
      <c r="AC678" s="21"/>
    </row>
    <row r="679" spans="5:29" x14ac:dyDescent="0.25">
      <c r="E679" s="36"/>
      <c r="F679" s="36"/>
      <c r="AA679" s="19"/>
      <c r="AB679" s="21"/>
      <c r="AC679" s="21"/>
    </row>
    <row r="680" spans="5:29" x14ac:dyDescent="0.25">
      <c r="E680" s="36"/>
      <c r="F680" s="36"/>
      <c r="AA680" s="19"/>
      <c r="AB680" s="21"/>
      <c r="AC680" s="21"/>
    </row>
    <row r="681" spans="5:29" x14ac:dyDescent="0.25">
      <c r="E681" s="36"/>
      <c r="F681" s="36"/>
      <c r="AA681" s="19"/>
      <c r="AB681" s="21"/>
      <c r="AC681" s="21"/>
    </row>
    <row r="682" spans="5:29" x14ac:dyDescent="0.25">
      <c r="E682" s="36"/>
      <c r="F682" s="36"/>
      <c r="AA682" s="19"/>
      <c r="AB682" s="21"/>
      <c r="AC682" s="21"/>
    </row>
    <row r="683" spans="5:29" x14ac:dyDescent="0.25">
      <c r="E683" s="36"/>
      <c r="F683" s="36"/>
      <c r="AA683" s="19"/>
      <c r="AB683" s="21"/>
      <c r="AC683" s="21"/>
    </row>
    <row r="684" spans="5:29" x14ac:dyDescent="0.25">
      <c r="E684" s="36"/>
      <c r="F684" s="36"/>
      <c r="AA684" s="19"/>
      <c r="AB684" s="21"/>
      <c r="AC684" s="21"/>
    </row>
    <row r="685" spans="5:29" x14ac:dyDescent="0.25">
      <c r="E685" s="36"/>
      <c r="F685" s="36"/>
      <c r="AA685" s="19"/>
      <c r="AB685" s="21"/>
      <c r="AC685" s="21"/>
    </row>
    <row r="686" spans="5:29" x14ac:dyDescent="0.25">
      <c r="E686" s="36"/>
      <c r="F686" s="36"/>
      <c r="AA686" s="19"/>
      <c r="AB686" s="21"/>
      <c r="AC686" s="21"/>
    </row>
    <row r="687" spans="5:29" x14ac:dyDescent="0.25">
      <c r="E687" s="36"/>
      <c r="F687" s="36"/>
      <c r="AA687" s="19"/>
      <c r="AB687" s="21"/>
      <c r="AC687" s="21"/>
    </row>
    <row r="688" spans="5:29" x14ac:dyDescent="0.25">
      <c r="E688" s="36"/>
      <c r="F688" s="36"/>
      <c r="AA688" s="19"/>
      <c r="AB688" s="21"/>
      <c r="AC688" s="21"/>
    </row>
    <row r="689" spans="5:29" x14ac:dyDescent="0.25">
      <c r="E689" s="36"/>
      <c r="F689" s="36"/>
      <c r="AA689" s="19"/>
      <c r="AB689" s="21"/>
      <c r="AC689" s="21"/>
    </row>
    <row r="690" spans="5:29" x14ac:dyDescent="0.25">
      <c r="E690" s="36"/>
      <c r="F690" s="36"/>
      <c r="AA690" s="19"/>
      <c r="AB690" s="21"/>
      <c r="AC690" s="21"/>
    </row>
    <row r="691" spans="5:29" x14ac:dyDescent="0.25">
      <c r="E691" s="36"/>
      <c r="F691" s="36"/>
      <c r="AA691" s="19"/>
      <c r="AB691" s="21"/>
      <c r="AC691" s="21"/>
    </row>
    <row r="692" spans="5:29" x14ac:dyDescent="0.25">
      <c r="E692" s="36"/>
      <c r="F692" s="36"/>
      <c r="AA692" s="19"/>
      <c r="AB692" s="21"/>
      <c r="AC692" s="21"/>
    </row>
    <row r="693" spans="5:29" x14ac:dyDescent="0.25">
      <c r="E693" s="36"/>
      <c r="F693" s="36"/>
      <c r="AA693" s="19"/>
      <c r="AB693" s="21"/>
      <c r="AC693" s="21"/>
    </row>
    <row r="694" spans="5:29" x14ac:dyDescent="0.25">
      <c r="E694" s="36"/>
      <c r="F694" s="36"/>
      <c r="AA694" s="19"/>
      <c r="AB694" s="21"/>
      <c r="AC694" s="21"/>
    </row>
    <row r="695" spans="5:29" x14ac:dyDescent="0.25">
      <c r="E695" s="36"/>
      <c r="F695" s="36"/>
      <c r="AA695" s="19"/>
      <c r="AB695" s="21"/>
      <c r="AC695" s="21"/>
    </row>
    <row r="696" spans="5:29" x14ac:dyDescent="0.25">
      <c r="E696" s="36"/>
      <c r="F696" s="36"/>
      <c r="AA696" s="19"/>
      <c r="AB696" s="21"/>
      <c r="AC696" s="21"/>
    </row>
    <row r="697" spans="5:29" x14ac:dyDescent="0.25">
      <c r="E697" s="36"/>
      <c r="F697" s="36"/>
      <c r="AA697" s="19"/>
      <c r="AB697" s="21"/>
      <c r="AC697" s="21"/>
    </row>
    <row r="698" spans="5:29" x14ac:dyDescent="0.25">
      <c r="E698" s="36"/>
      <c r="F698" s="36"/>
      <c r="AA698" s="19"/>
      <c r="AB698" s="21"/>
      <c r="AC698" s="21"/>
    </row>
    <row r="699" spans="5:29" x14ac:dyDescent="0.25">
      <c r="E699" s="36"/>
      <c r="F699" s="36"/>
      <c r="AA699" s="19"/>
      <c r="AB699" s="21"/>
      <c r="AC699" s="21"/>
    </row>
    <row r="700" spans="5:29" x14ac:dyDescent="0.25">
      <c r="E700" s="36"/>
      <c r="F700" s="36"/>
      <c r="AA700" s="19"/>
      <c r="AB700" s="21"/>
      <c r="AC700" s="21"/>
    </row>
    <row r="701" spans="5:29" x14ac:dyDescent="0.25">
      <c r="E701" s="36"/>
      <c r="F701" s="36"/>
      <c r="AA701" s="19"/>
      <c r="AB701" s="21"/>
      <c r="AC701" s="21"/>
    </row>
    <row r="702" spans="5:29" x14ac:dyDescent="0.25">
      <c r="E702" s="36"/>
      <c r="F702" s="36"/>
      <c r="AA702" s="19"/>
      <c r="AB702" s="21"/>
      <c r="AC702" s="21"/>
    </row>
    <row r="703" spans="5:29" x14ac:dyDescent="0.25">
      <c r="E703" s="36"/>
      <c r="F703" s="36"/>
      <c r="AA703" s="19"/>
      <c r="AB703" s="21"/>
      <c r="AC703" s="21"/>
    </row>
    <row r="704" spans="5:29" x14ac:dyDescent="0.25">
      <c r="E704" s="36"/>
      <c r="F704" s="36"/>
      <c r="AA704" s="19"/>
      <c r="AB704" s="21"/>
      <c r="AC704" s="21"/>
    </row>
    <row r="705" spans="5:29" x14ac:dyDescent="0.25">
      <c r="E705" s="36"/>
      <c r="F705" s="36"/>
      <c r="AA705" s="19"/>
      <c r="AB705" s="21"/>
      <c r="AC705" s="21"/>
    </row>
    <row r="706" spans="5:29" x14ac:dyDescent="0.25">
      <c r="E706" s="36"/>
      <c r="F706" s="36"/>
      <c r="AA706" s="19"/>
      <c r="AB706" s="21"/>
      <c r="AC706" s="21"/>
    </row>
    <row r="707" spans="5:29" x14ac:dyDescent="0.25">
      <c r="E707" s="36"/>
      <c r="F707" s="36"/>
      <c r="AA707" s="19"/>
      <c r="AB707" s="21"/>
      <c r="AC707" s="21"/>
    </row>
    <row r="708" spans="5:29" x14ac:dyDescent="0.25">
      <c r="E708" s="36"/>
      <c r="F708" s="36"/>
      <c r="AA708" s="19"/>
      <c r="AB708" s="21"/>
      <c r="AC708" s="21"/>
    </row>
    <row r="709" spans="5:29" x14ac:dyDescent="0.25">
      <c r="E709" s="36"/>
      <c r="F709" s="36"/>
      <c r="AA709" s="19"/>
      <c r="AB709" s="21"/>
      <c r="AC709" s="21"/>
    </row>
    <row r="710" spans="5:29" x14ac:dyDescent="0.25">
      <c r="E710" s="36"/>
      <c r="F710" s="36"/>
      <c r="AA710" s="19"/>
      <c r="AB710" s="21"/>
      <c r="AC710" s="21"/>
    </row>
    <row r="711" spans="5:29" x14ac:dyDescent="0.25">
      <c r="E711" s="36"/>
      <c r="F711" s="36"/>
      <c r="AA711" s="19"/>
      <c r="AB711" s="21"/>
      <c r="AC711" s="21"/>
    </row>
    <row r="712" spans="5:29" x14ac:dyDescent="0.25">
      <c r="E712" s="36"/>
      <c r="F712" s="36"/>
      <c r="AA712" s="19"/>
      <c r="AB712" s="21"/>
      <c r="AC712" s="21"/>
    </row>
    <row r="713" spans="5:29" x14ac:dyDescent="0.25">
      <c r="E713" s="36"/>
      <c r="F713" s="36"/>
      <c r="AA713" s="19"/>
      <c r="AB713" s="21"/>
      <c r="AC713" s="21"/>
    </row>
    <row r="714" spans="5:29" x14ac:dyDescent="0.25">
      <c r="E714" s="36"/>
      <c r="F714" s="36"/>
      <c r="AA714" s="19"/>
      <c r="AB714" s="21"/>
      <c r="AC714" s="21"/>
    </row>
    <row r="715" spans="5:29" x14ac:dyDescent="0.25">
      <c r="E715" s="36"/>
      <c r="F715" s="36"/>
      <c r="AA715" s="19"/>
      <c r="AB715" s="21"/>
      <c r="AC715" s="21"/>
    </row>
    <row r="716" spans="5:29" x14ac:dyDescent="0.25">
      <c r="E716" s="36"/>
      <c r="F716" s="36"/>
      <c r="AA716" s="19"/>
      <c r="AB716" s="21"/>
      <c r="AC716" s="21"/>
    </row>
    <row r="717" spans="5:29" x14ac:dyDescent="0.25">
      <c r="E717" s="36"/>
      <c r="F717" s="36"/>
      <c r="AA717" s="19"/>
      <c r="AB717" s="21"/>
      <c r="AC717" s="21"/>
    </row>
    <row r="718" spans="5:29" x14ac:dyDescent="0.25">
      <c r="E718" s="36"/>
      <c r="F718" s="36"/>
      <c r="AA718" s="19"/>
      <c r="AB718" s="21"/>
      <c r="AC718" s="21"/>
    </row>
    <row r="719" spans="5:29" x14ac:dyDescent="0.25">
      <c r="E719" s="36"/>
      <c r="F719" s="36"/>
      <c r="AA719" s="19"/>
      <c r="AB719" s="21"/>
      <c r="AC719" s="21"/>
    </row>
    <row r="720" spans="5:29" x14ac:dyDescent="0.25">
      <c r="E720" s="36"/>
      <c r="F720" s="36"/>
      <c r="AA720" s="19"/>
      <c r="AB720" s="21"/>
      <c r="AC720" s="21"/>
    </row>
    <row r="721" spans="5:29" x14ac:dyDescent="0.25">
      <c r="E721" s="36"/>
      <c r="F721" s="36"/>
      <c r="AA721" s="19"/>
      <c r="AB721" s="21"/>
      <c r="AC721" s="21"/>
    </row>
    <row r="722" spans="5:29" x14ac:dyDescent="0.25">
      <c r="E722" s="36"/>
      <c r="F722" s="36"/>
      <c r="AA722" s="19"/>
      <c r="AB722" s="21"/>
      <c r="AC722" s="21"/>
    </row>
    <row r="723" spans="5:29" x14ac:dyDescent="0.25">
      <c r="E723" s="36"/>
      <c r="F723" s="36"/>
      <c r="AA723" s="19"/>
      <c r="AB723" s="21"/>
      <c r="AC723" s="21"/>
    </row>
    <row r="724" spans="5:29" x14ac:dyDescent="0.25">
      <c r="E724" s="36"/>
      <c r="F724" s="36"/>
      <c r="AA724" s="19"/>
      <c r="AB724" s="21"/>
      <c r="AC724" s="21"/>
    </row>
    <row r="725" spans="5:29" x14ac:dyDescent="0.25">
      <c r="E725" s="36"/>
      <c r="F725" s="36"/>
      <c r="AA725" s="19"/>
      <c r="AB725" s="21"/>
      <c r="AC725" s="21"/>
    </row>
    <row r="726" spans="5:29" x14ac:dyDescent="0.25">
      <c r="E726" s="36"/>
      <c r="F726" s="36"/>
      <c r="AA726" s="19"/>
      <c r="AB726" s="21"/>
      <c r="AC726" s="21"/>
    </row>
    <row r="727" spans="5:29" x14ac:dyDescent="0.25">
      <c r="E727" s="36"/>
      <c r="F727" s="36"/>
      <c r="AA727" s="19"/>
      <c r="AB727" s="21"/>
      <c r="AC727" s="21"/>
    </row>
    <row r="728" spans="5:29" x14ac:dyDescent="0.25">
      <c r="E728" s="36"/>
      <c r="F728" s="36"/>
      <c r="AA728" s="19"/>
      <c r="AB728" s="21"/>
      <c r="AC728" s="21"/>
    </row>
    <row r="729" spans="5:29" x14ac:dyDescent="0.25">
      <c r="E729" s="36"/>
      <c r="F729" s="36"/>
      <c r="AA729" s="19"/>
      <c r="AB729" s="21"/>
      <c r="AC729" s="21"/>
    </row>
    <row r="730" spans="5:29" x14ac:dyDescent="0.25">
      <c r="E730" s="36"/>
      <c r="F730" s="36"/>
      <c r="AA730" s="19"/>
      <c r="AB730" s="21"/>
      <c r="AC730" s="21"/>
    </row>
    <row r="731" spans="5:29" x14ac:dyDescent="0.25">
      <c r="E731" s="36"/>
      <c r="F731" s="36"/>
      <c r="AA731" s="19"/>
      <c r="AB731" s="21"/>
      <c r="AC731" s="21"/>
    </row>
    <row r="732" spans="5:29" x14ac:dyDescent="0.25">
      <c r="E732" s="36"/>
      <c r="F732" s="36"/>
      <c r="AA732" s="19"/>
      <c r="AB732" s="21"/>
      <c r="AC732" s="21"/>
    </row>
    <row r="733" spans="5:29" x14ac:dyDescent="0.25">
      <c r="E733" s="36"/>
      <c r="F733" s="36"/>
      <c r="AA733" s="19"/>
      <c r="AB733" s="21"/>
      <c r="AC733" s="21"/>
    </row>
    <row r="734" spans="5:29" x14ac:dyDescent="0.25">
      <c r="E734" s="36"/>
      <c r="F734" s="36"/>
      <c r="AA734" s="19"/>
      <c r="AB734" s="21"/>
      <c r="AC734" s="21"/>
    </row>
    <row r="735" spans="5:29" x14ac:dyDescent="0.25">
      <c r="E735" s="36"/>
      <c r="F735" s="36"/>
      <c r="AA735" s="19"/>
      <c r="AB735" s="21"/>
      <c r="AC735" s="21"/>
    </row>
    <row r="736" spans="5:29" x14ac:dyDescent="0.25">
      <c r="E736" s="36"/>
      <c r="F736" s="36"/>
      <c r="AA736" s="19"/>
      <c r="AB736" s="21"/>
      <c r="AC736" s="21"/>
    </row>
    <row r="737" spans="5:29" x14ac:dyDescent="0.25">
      <c r="E737" s="36"/>
      <c r="F737" s="36"/>
      <c r="AA737" s="19"/>
      <c r="AB737" s="21"/>
      <c r="AC737" s="21"/>
    </row>
    <row r="738" spans="5:29" x14ac:dyDescent="0.25">
      <c r="E738" s="36"/>
      <c r="F738" s="36"/>
      <c r="AA738" s="19"/>
      <c r="AB738" s="21"/>
      <c r="AC738" s="21"/>
    </row>
    <row r="739" spans="5:29" x14ac:dyDescent="0.25">
      <c r="E739" s="36"/>
      <c r="F739" s="36"/>
      <c r="AA739" s="19"/>
      <c r="AB739" s="21"/>
      <c r="AC739" s="21"/>
    </row>
    <row r="740" spans="5:29" x14ac:dyDescent="0.25">
      <c r="E740" s="36"/>
      <c r="F740" s="36"/>
      <c r="AA740" s="19"/>
      <c r="AB740" s="21"/>
      <c r="AC740" s="21"/>
    </row>
    <row r="741" spans="5:29" x14ac:dyDescent="0.25">
      <c r="E741" s="36"/>
      <c r="F741" s="36"/>
      <c r="AA741" s="19"/>
      <c r="AB741" s="21"/>
      <c r="AC741" s="21"/>
    </row>
    <row r="742" spans="5:29" x14ac:dyDescent="0.25">
      <c r="E742" s="36"/>
      <c r="F742" s="36"/>
      <c r="AA742" s="19"/>
      <c r="AB742" s="21"/>
      <c r="AC742" s="21"/>
    </row>
    <row r="743" spans="5:29" x14ac:dyDescent="0.25">
      <c r="E743" s="36"/>
      <c r="F743" s="36"/>
      <c r="AA743" s="19"/>
      <c r="AB743" s="21"/>
      <c r="AC743" s="21"/>
    </row>
    <row r="744" spans="5:29" x14ac:dyDescent="0.25">
      <c r="E744" s="36"/>
      <c r="F744" s="36"/>
      <c r="AA744" s="19"/>
      <c r="AB744" s="21"/>
      <c r="AC744" s="21"/>
    </row>
    <row r="745" spans="5:29" x14ac:dyDescent="0.25">
      <c r="E745" s="36"/>
      <c r="F745" s="36"/>
      <c r="AA745" s="19"/>
      <c r="AB745" s="21"/>
      <c r="AC745" s="21"/>
    </row>
    <row r="746" spans="5:29" x14ac:dyDescent="0.25">
      <c r="E746" s="36"/>
      <c r="F746" s="36"/>
      <c r="AA746" s="19"/>
      <c r="AB746" s="21"/>
      <c r="AC746" s="21"/>
    </row>
    <row r="747" spans="5:29" x14ac:dyDescent="0.25">
      <c r="E747" s="36"/>
      <c r="F747" s="36"/>
      <c r="AA747" s="19"/>
      <c r="AB747" s="21"/>
      <c r="AC747" s="21"/>
    </row>
    <row r="748" spans="5:29" x14ac:dyDescent="0.25">
      <c r="E748" s="36"/>
      <c r="F748" s="36"/>
      <c r="AA748" s="19"/>
      <c r="AB748" s="21"/>
      <c r="AC748" s="21"/>
    </row>
    <row r="749" spans="5:29" x14ac:dyDescent="0.25">
      <c r="E749" s="36"/>
      <c r="F749" s="36"/>
      <c r="AA749" s="19"/>
      <c r="AB749" s="21"/>
      <c r="AC749" s="21"/>
    </row>
    <row r="750" spans="5:29" x14ac:dyDescent="0.25">
      <c r="E750" s="36"/>
      <c r="F750" s="36"/>
      <c r="AA750" s="19"/>
      <c r="AB750" s="21"/>
      <c r="AC750" s="21"/>
    </row>
    <row r="751" spans="5:29" x14ac:dyDescent="0.25">
      <c r="E751" s="36"/>
      <c r="F751" s="36"/>
      <c r="AA751" s="19"/>
      <c r="AB751" s="21"/>
      <c r="AC751" s="21"/>
    </row>
    <row r="752" spans="5:29" x14ac:dyDescent="0.25">
      <c r="E752" s="36"/>
      <c r="F752" s="36"/>
      <c r="AA752" s="19"/>
      <c r="AB752" s="21"/>
      <c r="AC752" s="21"/>
    </row>
    <row r="753" spans="5:29" x14ac:dyDescent="0.25">
      <c r="E753" s="36"/>
      <c r="F753" s="36"/>
      <c r="AA753" s="19"/>
      <c r="AB753" s="21"/>
      <c r="AC753" s="21"/>
    </row>
    <row r="754" spans="5:29" x14ac:dyDescent="0.25">
      <c r="E754" s="36"/>
      <c r="F754" s="36"/>
      <c r="AA754" s="19"/>
      <c r="AB754" s="21"/>
      <c r="AC754" s="21"/>
    </row>
    <row r="755" spans="5:29" x14ac:dyDescent="0.25">
      <c r="E755" s="36"/>
      <c r="F755" s="36"/>
      <c r="AA755" s="19"/>
      <c r="AB755" s="21"/>
      <c r="AC755" s="21"/>
    </row>
    <row r="756" spans="5:29" x14ac:dyDescent="0.25">
      <c r="E756" s="36"/>
      <c r="F756" s="36"/>
      <c r="AA756" s="19"/>
      <c r="AB756" s="21"/>
      <c r="AC756" s="21"/>
    </row>
    <row r="757" spans="5:29" x14ac:dyDescent="0.25">
      <c r="E757" s="36"/>
      <c r="F757" s="36"/>
      <c r="AA757" s="19"/>
      <c r="AB757" s="21"/>
      <c r="AC757" s="21"/>
    </row>
    <row r="758" spans="5:29" x14ac:dyDescent="0.25">
      <c r="E758" s="36"/>
      <c r="F758" s="36"/>
      <c r="AA758" s="19"/>
      <c r="AB758" s="21"/>
      <c r="AC758" s="21"/>
    </row>
    <row r="759" spans="5:29" x14ac:dyDescent="0.25">
      <c r="E759" s="36"/>
      <c r="F759" s="36"/>
      <c r="AA759" s="19"/>
      <c r="AB759" s="21"/>
      <c r="AC759" s="21"/>
    </row>
    <row r="760" spans="5:29" x14ac:dyDescent="0.25">
      <c r="E760" s="36"/>
      <c r="F760" s="36"/>
      <c r="AA760" s="19"/>
      <c r="AB760" s="21"/>
      <c r="AC760" s="21"/>
    </row>
    <row r="761" spans="5:29" x14ac:dyDescent="0.25">
      <c r="E761" s="36"/>
      <c r="F761" s="36"/>
      <c r="AA761" s="19"/>
      <c r="AB761" s="21"/>
      <c r="AC761" s="21"/>
    </row>
    <row r="762" spans="5:29" x14ac:dyDescent="0.25">
      <c r="E762" s="36"/>
      <c r="F762" s="36"/>
      <c r="AA762" s="19"/>
      <c r="AB762" s="21"/>
      <c r="AC762" s="21"/>
    </row>
    <row r="763" spans="5:29" x14ac:dyDescent="0.25">
      <c r="E763" s="36"/>
      <c r="F763" s="36"/>
      <c r="AA763" s="19"/>
      <c r="AB763" s="21"/>
      <c r="AC763" s="21"/>
    </row>
    <row r="764" spans="5:29" x14ac:dyDescent="0.25">
      <c r="E764" s="36"/>
      <c r="F764" s="36"/>
      <c r="AA764" s="19"/>
      <c r="AB764" s="21"/>
      <c r="AC764" s="21"/>
    </row>
    <row r="765" spans="5:29" x14ac:dyDescent="0.25">
      <c r="E765" s="36"/>
      <c r="F765" s="36"/>
      <c r="AA765" s="19"/>
      <c r="AB765" s="21"/>
      <c r="AC765" s="21"/>
    </row>
    <row r="766" spans="5:29" x14ac:dyDescent="0.25">
      <c r="E766" s="36"/>
      <c r="F766" s="36"/>
      <c r="AA766" s="19"/>
      <c r="AB766" s="21"/>
      <c r="AC766" s="21"/>
    </row>
    <row r="767" spans="5:29" x14ac:dyDescent="0.25">
      <c r="E767" s="36"/>
      <c r="F767" s="36"/>
      <c r="AA767" s="19"/>
      <c r="AB767" s="21"/>
      <c r="AC767" s="21"/>
    </row>
    <row r="768" spans="5:29" x14ac:dyDescent="0.25">
      <c r="E768" s="36"/>
      <c r="F768" s="36"/>
      <c r="AA768" s="19"/>
      <c r="AB768" s="21"/>
      <c r="AC768" s="21"/>
    </row>
    <row r="769" spans="5:29" x14ac:dyDescent="0.25">
      <c r="E769" s="36"/>
      <c r="F769" s="36"/>
      <c r="AA769" s="19"/>
      <c r="AB769" s="21"/>
      <c r="AC769" s="21"/>
    </row>
    <row r="770" spans="5:29" x14ac:dyDescent="0.25">
      <c r="E770" s="36"/>
      <c r="F770" s="36"/>
      <c r="AA770" s="19"/>
      <c r="AB770" s="21"/>
      <c r="AC770" s="21"/>
    </row>
    <row r="771" spans="5:29" x14ac:dyDescent="0.25">
      <c r="E771" s="36"/>
      <c r="F771" s="36"/>
      <c r="AA771" s="19"/>
      <c r="AB771" s="21"/>
      <c r="AC771" s="21"/>
    </row>
    <row r="772" spans="5:29" x14ac:dyDescent="0.25">
      <c r="E772" s="36"/>
      <c r="F772" s="36"/>
      <c r="AA772" s="19"/>
      <c r="AB772" s="21"/>
      <c r="AC772" s="21"/>
    </row>
    <row r="773" spans="5:29" x14ac:dyDescent="0.25">
      <c r="E773" s="36"/>
      <c r="F773" s="36"/>
      <c r="AA773" s="19"/>
      <c r="AB773" s="21"/>
      <c r="AC773" s="21"/>
    </row>
    <row r="774" spans="5:29" x14ac:dyDescent="0.25">
      <c r="E774" s="36"/>
      <c r="F774" s="36"/>
      <c r="AA774" s="19"/>
      <c r="AB774" s="21"/>
      <c r="AC774" s="21"/>
    </row>
    <row r="775" spans="5:29" x14ac:dyDescent="0.25">
      <c r="E775" s="36"/>
      <c r="F775" s="36"/>
      <c r="AA775" s="19"/>
      <c r="AB775" s="21"/>
      <c r="AC775" s="21"/>
    </row>
    <row r="776" spans="5:29" x14ac:dyDescent="0.25">
      <c r="E776" s="36"/>
      <c r="F776" s="36"/>
      <c r="AA776" s="19"/>
      <c r="AB776" s="21"/>
      <c r="AC776" s="21"/>
    </row>
    <row r="777" spans="5:29" x14ac:dyDescent="0.25">
      <c r="E777" s="36"/>
      <c r="F777" s="36"/>
      <c r="AA777" s="19"/>
      <c r="AB777" s="21"/>
      <c r="AC777" s="21"/>
    </row>
    <row r="778" spans="5:29" x14ac:dyDescent="0.25">
      <c r="E778" s="36"/>
      <c r="F778" s="36"/>
      <c r="AA778" s="19"/>
      <c r="AB778" s="21"/>
      <c r="AC778" s="21"/>
    </row>
    <row r="779" spans="5:29" x14ac:dyDescent="0.25">
      <c r="E779" s="36"/>
      <c r="F779" s="36"/>
      <c r="AA779" s="19"/>
      <c r="AB779" s="21"/>
      <c r="AC779" s="21"/>
    </row>
    <row r="780" spans="5:29" x14ac:dyDescent="0.25">
      <c r="E780" s="36"/>
      <c r="F780" s="36"/>
      <c r="AA780" s="19"/>
      <c r="AB780" s="21"/>
      <c r="AC780" s="21"/>
    </row>
    <row r="781" spans="5:29" x14ac:dyDescent="0.25">
      <c r="E781" s="36"/>
      <c r="F781" s="36"/>
      <c r="AA781" s="19"/>
      <c r="AB781" s="21"/>
      <c r="AC781" s="21"/>
    </row>
    <row r="782" spans="5:29" x14ac:dyDescent="0.25">
      <c r="E782" s="36"/>
      <c r="F782" s="36"/>
      <c r="AA782" s="19"/>
      <c r="AB782" s="21"/>
      <c r="AC782" s="21"/>
    </row>
    <row r="783" spans="5:29" x14ac:dyDescent="0.25">
      <c r="E783" s="36"/>
      <c r="F783" s="36"/>
      <c r="AA783" s="19"/>
      <c r="AB783" s="21"/>
      <c r="AC783" s="21"/>
    </row>
    <row r="784" spans="5:29" x14ac:dyDescent="0.25">
      <c r="E784" s="36"/>
      <c r="F784" s="36"/>
      <c r="AA784" s="19"/>
      <c r="AB784" s="21"/>
      <c r="AC784" s="21"/>
    </row>
    <row r="785" spans="5:29" x14ac:dyDescent="0.25">
      <c r="E785" s="36"/>
      <c r="F785" s="36"/>
      <c r="AA785" s="19"/>
      <c r="AB785" s="21"/>
      <c r="AC785" s="21"/>
    </row>
    <row r="786" spans="5:29" x14ac:dyDescent="0.25">
      <c r="E786" s="36"/>
      <c r="F786" s="36"/>
      <c r="AA786" s="19"/>
      <c r="AB786" s="21"/>
      <c r="AC786" s="21"/>
    </row>
    <row r="787" spans="5:29" x14ac:dyDescent="0.25">
      <c r="E787" s="36"/>
      <c r="F787" s="36"/>
      <c r="AA787" s="19"/>
      <c r="AB787" s="21"/>
      <c r="AC787" s="21"/>
    </row>
    <row r="788" spans="5:29" x14ac:dyDescent="0.25">
      <c r="E788" s="36"/>
      <c r="F788" s="36"/>
      <c r="AA788" s="19"/>
      <c r="AB788" s="21"/>
      <c r="AC788" s="21"/>
    </row>
    <row r="789" spans="5:29" x14ac:dyDescent="0.25">
      <c r="E789" s="36"/>
      <c r="F789" s="36"/>
      <c r="AA789" s="19"/>
      <c r="AB789" s="21"/>
      <c r="AC789" s="21"/>
    </row>
    <row r="790" spans="5:29" x14ac:dyDescent="0.25">
      <c r="E790" s="36"/>
      <c r="F790" s="36"/>
      <c r="AA790" s="19"/>
      <c r="AB790" s="21"/>
      <c r="AC790" s="21"/>
    </row>
    <row r="791" spans="5:29" x14ac:dyDescent="0.25">
      <c r="E791" s="36"/>
      <c r="F791" s="36"/>
      <c r="AA791" s="19"/>
      <c r="AB791" s="21"/>
      <c r="AC791" s="21"/>
    </row>
    <row r="792" spans="5:29" x14ac:dyDescent="0.25">
      <c r="E792" s="36"/>
      <c r="F792" s="36"/>
      <c r="AA792" s="19"/>
      <c r="AB792" s="21"/>
      <c r="AC792" s="21"/>
    </row>
    <row r="793" spans="5:29" x14ac:dyDescent="0.25">
      <c r="E793" s="36"/>
      <c r="F793" s="36"/>
      <c r="AA793" s="19"/>
      <c r="AB793" s="21"/>
      <c r="AC793" s="21"/>
    </row>
    <row r="794" spans="5:29" x14ac:dyDescent="0.25">
      <c r="E794" s="36"/>
      <c r="F794" s="36"/>
      <c r="AA794" s="19"/>
      <c r="AB794" s="21"/>
      <c r="AC794" s="21"/>
    </row>
    <row r="795" spans="5:29" x14ac:dyDescent="0.25">
      <c r="E795" s="36"/>
      <c r="F795" s="36"/>
      <c r="AA795" s="19"/>
      <c r="AB795" s="21"/>
      <c r="AC795" s="21"/>
    </row>
    <row r="796" spans="5:29" x14ac:dyDescent="0.25">
      <c r="E796" s="36"/>
      <c r="F796" s="36"/>
      <c r="AA796" s="19"/>
      <c r="AB796" s="21"/>
      <c r="AC796" s="21"/>
    </row>
    <row r="797" spans="5:29" x14ac:dyDescent="0.25">
      <c r="E797" s="36"/>
      <c r="F797" s="36"/>
      <c r="AA797" s="19"/>
      <c r="AB797" s="21"/>
      <c r="AC797" s="21"/>
    </row>
    <row r="798" spans="5:29" x14ac:dyDescent="0.25">
      <c r="E798" s="36"/>
      <c r="F798" s="36"/>
      <c r="AA798" s="19"/>
      <c r="AB798" s="21"/>
      <c r="AC798" s="21"/>
    </row>
    <row r="799" spans="5:29" x14ac:dyDescent="0.25">
      <c r="E799" s="36"/>
      <c r="F799" s="36"/>
      <c r="AA799" s="19"/>
      <c r="AB799" s="21"/>
      <c r="AC799" s="21"/>
    </row>
    <row r="800" spans="5:29" x14ac:dyDescent="0.25">
      <c r="E800" s="36"/>
      <c r="F800" s="36"/>
      <c r="AA800" s="19"/>
      <c r="AB800" s="21"/>
      <c r="AC800" s="21"/>
    </row>
    <row r="801" spans="5:29" x14ac:dyDescent="0.25">
      <c r="E801" s="36"/>
      <c r="F801" s="36"/>
      <c r="AA801" s="19"/>
      <c r="AB801" s="21"/>
      <c r="AC801" s="21"/>
    </row>
    <row r="802" spans="5:29" x14ac:dyDescent="0.25">
      <c r="E802" s="36"/>
      <c r="F802" s="36"/>
      <c r="AA802" s="19"/>
      <c r="AB802" s="21"/>
      <c r="AC802" s="21"/>
    </row>
    <row r="803" spans="5:29" x14ac:dyDescent="0.25">
      <c r="E803" s="36"/>
      <c r="F803" s="36"/>
      <c r="AA803" s="19"/>
      <c r="AB803" s="21"/>
      <c r="AC803" s="21"/>
    </row>
    <row r="804" spans="5:29" x14ac:dyDescent="0.25">
      <c r="E804" s="36"/>
      <c r="F804" s="36"/>
      <c r="AA804" s="19"/>
      <c r="AB804" s="21"/>
      <c r="AC804" s="21"/>
    </row>
    <row r="805" spans="5:29" x14ac:dyDescent="0.25">
      <c r="E805" s="36"/>
      <c r="F805" s="36"/>
      <c r="AA805" s="19"/>
      <c r="AB805" s="21"/>
      <c r="AC805" s="21"/>
    </row>
    <row r="806" spans="5:29" x14ac:dyDescent="0.25">
      <c r="E806" s="36"/>
      <c r="F806" s="36"/>
      <c r="AA806" s="19"/>
      <c r="AB806" s="21"/>
      <c r="AC806" s="21"/>
    </row>
    <row r="807" spans="5:29" x14ac:dyDescent="0.25">
      <c r="E807" s="36"/>
      <c r="F807" s="36"/>
      <c r="AA807" s="19"/>
      <c r="AB807" s="21"/>
      <c r="AC807" s="21"/>
    </row>
    <row r="808" spans="5:29" x14ac:dyDescent="0.25">
      <c r="E808" s="36"/>
      <c r="F808" s="36"/>
      <c r="AA808" s="19"/>
      <c r="AB808" s="21"/>
      <c r="AC808" s="21"/>
    </row>
    <row r="809" spans="5:29" x14ac:dyDescent="0.25">
      <c r="E809" s="36"/>
      <c r="F809" s="36"/>
      <c r="AA809" s="19"/>
      <c r="AB809" s="21"/>
      <c r="AC809" s="21"/>
    </row>
    <row r="810" spans="5:29" x14ac:dyDescent="0.25">
      <c r="E810" s="36"/>
      <c r="F810" s="36"/>
      <c r="AA810" s="19"/>
      <c r="AB810" s="21"/>
      <c r="AC810" s="21"/>
    </row>
    <row r="811" spans="5:29" x14ac:dyDescent="0.25">
      <c r="E811" s="36"/>
      <c r="F811" s="36"/>
      <c r="AA811" s="19"/>
      <c r="AB811" s="21"/>
      <c r="AC811" s="21"/>
    </row>
    <row r="812" spans="5:29" x14ac:dyDescent="0.25">
      <c r="E812" s="36"/>
      <c r="F812" s="36"/>
      <c r="AA812" s="19"/>
      <c r="AB812" s="21"/>
      <c r="AC812" s="21"/>
    </row>
    <row r="813" spans="5:29" x14ac:dyDescent="0.25">
      <c r="E813" s="36"/>
      <c r="F813" s="36"/>
      <c r="AA813" s="19"/>
      <c r="AB813" s="21"/>
      <c r="AC813" s="21"/>
    </row>
    <row r="814" spans="5:29" x14ac:dyDescent="0.25">
      <c r="E814" s="36"/>
      <c r="F814" s="36"/>
      <c r="AA814" s="19"/>
      <c r="AB814" s="21"/>
      <c r="AC814" s="21"/>
    </row>
    <row r="815" spans="5:29" x14ac:dyDescent="0.25">
      <c r="E815" s="36"/>
      <c r="F815" s="36"/>
      <c r="AA815" s="19"/>
      <c r="AB815" s="21"/>
      <c r="AC815" s="21"/>
    </row>
    <row r="816" spans="5:29" x14ac:dyDescent="0.25">
      <c r="E816" s="36"/>
      <c r="F816" s="36"/>
      <c r="AA816" s="19"/>
      <c r="AB816" s="21"/>
      <c r="AC816" s="21"/>
    </row>
    <row r="817" spans="5:29" x14ac:dyDescent="0.25">
      <c r="E817" s="36"/>
      <c r="F817" s="36"/>
      <c r="AA817" s="19"/>
      <c r="AB817" s="21"/>
      <c r="AC817" s="21"/>
    </row>
    <row r="818" spans="5:29" x14ac:dyDescent="0.25">
      <c r="E818" s="36"/>
      <c r="F818" s="36"/>
      <c r="AA818" s="19"/>
      <c r="AB818" s="21"/>
      <c r="AC818" s="21"/>
    </row>
    <row r="819" spans="5:29" x14ac:dyDescent="0.25">
      <c r="E819" s="36"/>
      <c r="F819" s="36"/>
      <c r="AA819" s="19"/>
      <c r="AB819" s="21"/>
      <c r="AC819" s="21"/>
    </row>
    <row r="820" spans="5:29" x14ac:dyDescent="0.25">
      <c r="E820" s="36"/>
      <c r="F820" s="36"/>
      <c r="AA820" s="19"/>
      <c r="AB820" s="21"/>
      <c r="AC820" s="21"/>
    </row>
    <row r="821" spans="5:29" x14ac:dyDescent="0.25">
      <c r="E821" s="36"/>
      <c r="F821" s="36"/>
      <c r="AA821" s="19"/>
      <c r="AB821" s="21"/>
      <c r="AC821" s="21"/>
    </row>
    <row r="822" spans="5:29" x14ac:dyDescent="0.25">
      <c r="E822" s="36"/>
      <c r="F822" s="36"/>
      <c r="AA822" s="19"/>
      <c r="AB822" s="21"/>
      <c r="AC822" s="21"/>
    </row>
    <row r="823" spans="5:29" x14ac:dyDescent="0.25">
      <c r="E823" s="36"/>
      <c r="F823" s="36"/>
      <c r="AA823" s="19"/>
      <c r="AB823" s="21"/>
      <c r="AC823" s="21"/>
    </row>
    <row r="824" spans="5:29" x14ac:dyDescent="0.25">
      <c r="E824" s="36"/>
      <c r="F824" s="36"/>
      <c r="AA824" s="19"/>
      <c r="AB824" s="21"/>
      <c r="AC824" s="21"/>
    </row>
    <row r="825" spans="5:29" x14ac:dyDescent="0.25">
      <c r="E825" s="36"/>
      <c r="F825" s="36"/>
      <c r="AA825" s="19"/>
      <c r="AB825" s="21"/>
      <c r="AC825" s="21"/>
    </row>
    <row r="826" spans="5:29" x14ac:dyDescent="0.25">
      <c r="E826" s="36"/>
      <c r="F826" s="36"/>
      <c r="AA826" s="19"/>
      <c r="AB826" s="21"/>
      <c r="AC826" s="21"/>
    </row>
    <row r="827" spans="5:29" x14ac:dyDescent="0.25">
      <c r="E827" s="36"/>
      <c r="F827" s="36"/>
      <c r="AA827" s="19"/>
      <c r="AB827" s="21"/>
      <c r="AC827" s="21"/>
    </row>
    <row r="828" spans="5:29" x14ac:dyDescent="0.25">
      <c r="E828" s="36"/>
      <c r="F828" s="36"/>
      <c r="AA828" s="19"/>
      <c r="AB828" s="21"/>
      <c r="AC828" s="21"/>
    </row>
    <row r="829" spans="5:29" x14ac:dyDescent="0.25">
      <c r="E829" s="36"/>
      <c r="F829" s="36"/>
      <c r="AA829" s="19"/>
      <c r="AB829" s="21"/>
      <c r="AC829" s="21"/>
    </row>
    <row r="830" spans="5:29" x14ac:dyDescent="0.25">
      <c r="E830" s="36"/>
      <c r="F830" s="36"/>
      <c r="AA830" s="19"/>
      <c r="AB830" s="21"/>
      <c r="AC830" s="21"/>
    </row>
    <row r="831" spans="5:29" x14ac:dyDescent="0.25">
      <c r="E831" s="36"/>
      <c r="F831" s="36"/>
      <c r="AA831" s="19"/>
      <c r="AB831" s="21"/>
      <c r="AC831" s="21"/>
    </row>
    <row r="832" spans="5:29" x14ac:dyDescent="0.25">
      <c r="E832" s="36"/>
      <c r="F832" s="36"/>
      <c r="AA832" s="19"/>
      <c r="AB832" s="21"/>
      <c r="AC832" s="21"/>
    </row>
    <row r="833" spans="5:29" x14ac:dyDescent="0.25">
      <c r="E833" s="36"/>
      <c r="F833" s="36"/>
      <c r="AA833" s="19"/>
      <c r="AB833" s="21"/>
      <c r="AC833" s="21"/>
    </row>
    <row r="834" spans="5:29" x14ac:dyDescent="0.25">
      <c r="E834" s="36"/>
      <c r="F834" s="36"/>
      <c r="AA834" s="19"/>
      <c r="AB834" s="21"/>
      <c r="AC834" s="21"/>
    </row>
    <row r="835" spans="5:29" x14ac:dyDescent="0.25">
      <c r="E835" s="36"/>
      <c r="F835" s="36"/>
      <c r="AA835" s="19"/>
      <c r="AB835" s="21"/>
      <c r="AC835" s="21"/>
    </row>
    <row r="836" spans="5:29" x14ac:dyDescent="0.25">
      <c r="E836" s="36"/>
      <c r="F836" s="36"/>
      <c r="AA836" s="19"/>
      <c r="AB836" s="21"/>
      <c r="AC836" s="21"/>
    </row>
    <row r="837" spans="5:29" x14ac:dyDescent="0.25">
      <c r="E837" s="36"/>
      <c r="F837" s="36"/>
      <c r="AA837" s="19"/>
      <c r="AB837" s="21"/>
      <c r="AC837" s="21"/>
    </row>
    <row r="838" spans="5:29" x14ac:dyDescent="0.25">
      <c r="E838" s="36"/>
      <c r="F838" s="36"/>
      <c r="AA838" s="19"/>
      <c r="AB838" s="21"/>
      <c r="AC838" s="21"/>
    </row>
    <row r="839" spans="5:29" x14ac:dyDescent="0.25">
      <c r="E839" s="36"/>
      <c r="F839" s="36"/>
      <c r="AA839" s="19"/>
      <c r="AB839" s="21"/>
      <c r="AC839" s="21"/>
    </row>
    <row r="840" spans="5:29" x14ac:dyDescent="0.25">
      <c r="E840" s="36"/>
      <c r="F840" s="36"/>
      <c r="AA840" s="19"/>
      <c r="AB840" s="21"/>
      <c r="AC840" s="21"/>
    </row>
    <row r="841" spans="5:29" x14ac:dyDescent="0.25">
      <c r="E841" s="36"/>
      <c r="F841" s="36"/>
      <c r="AA841" s="19"/>
      <c r="AB841" s="21"/>
      <c r="AC841" s="21"/>
    </row>
    <row r="842" spans="5:29" x14ac:dyDescent="0.25">
      <c r="E842" s="36"/>
      <c r="F842" s="36"/>
      <c r="AA842" s="19"/>
      <c r="AB842" s="21"/>
      <c r="AC842" s="21"/>
    </row>
    <row r="843" spans="5:29" x14ac:dyDescent="0.25">
      <c r="E843" s="36"/>
      <c r="F843" s="36"/>
      <c r="AA843" s="19"/>
      <c r="AB843" s="21"/>
      <c r="AC843" s="21"/>
    </row>
    <row r="844" spans="5:29" x14ac:dyDescent="0.25">
      <c r="E844" s="36"/>
      <c r="F844" s="36"/>
      <c r="AA844" s="19"/>
      <c r="AB844" s="21"/>
      <c r="AC844" s="21"/>
    </row>
    <row r="845" spans="5:29" x14ac:dyDescent="0.25">
      <c r="E845" s="36"/>
      <c r="F845" s="36"/>
      <c r="AA845" s="19"/>
      <c r="AB845" s="21"/>
      <c r="AC845" s="21"/>
    </row>
    <row r="846" spans="5:29" x14ac:dyDescent="0.25">
      <c r="E846" s="36"/>
      <c r="F846" s="36"/>
      <c r="AA846" s="19"/>
      <c r="AB846" s="21"/>
      <c r="AC846" s="21"/>
    </row>
    <row r="847" spans="5:29" x14ac:dyDescent="0.25">
      <c r="E847" s="36"/>
      <c r="F847" s="36"/>
      <c r="AA847" s="19"/>
      <c r="AB847" s="21"/>
      <c r="AC847" s="21"/>
    </row>
    <row r="848" spans="5:29" x14ac:dyDescent="0.25">
      <c r="E848" s="36"/>
      <c r="F848" s="36"/>
      <c r="AA848" s="19"/>
      <c r="AB848" s="21"/>
      <c r="AC848" s="21"/>
    </row>
    <row r="849" spans="5:29" x14ac:dyDescent="0.25">
      <c r="E849" s="36"/>
      <c r="F849" s="36"/>
      <c r="AA849" s="19"/>
      <c r="AB849" s="21"/>
      <c r="AC849" s="21"/>
    </row>
    <row r="850" spans="5:29" x14ac:dyDescent="0.25">
      <c r="E850" s="36"/>
      <c r="F850" s="36"/>
      <c r="AA850" s="19"/>
      <c r="AB850" s="21"/>
      <c r="AC850" s="21"/>
    </row>
    <row r="851" spans="5:29" x14ac:dyDescent="0.25">
      <c r="E851" s="36"/>
      <c r="F851" s="36"/>
      <c r="AA851" s="19"/>
      <c r="AB851" s="21"/>
      <c r="AC851" s="21"/>
    </row>
    <row r="852" spans="5:29" x14ac:dyDescent="0.25">
      <c r="E852" s="36"/>
      <c r="F852" s="36"/>
      <c r="AA852" s="19"/>
      <c r="AB852" s="21"/>
      <c r="AC852" s="21"/>
    </row>
    <row r="853" spans="5:29" x14ac:dyDescent="0.25">
      <c r="E853" s="36"/>
      <c r="F853" s="36"/>
      <c r="AA853" s="19"/>
      <c r="AB853" s="21"/>
      <c r="AC853" s="21"/>
    </row>
    <row r="854" spans="5:29" x14ac:dyDescent="0.25">
      <c r="E854" s="36"/>
      <c r="F854" s="36"/>
      <c r="AA854" s="19"/>
      <c r="AB854" s="21"/>
      <c r="AC854" s="21"/>
    </row>
    <row r="855" spans="5:29" x14ac:dyDescent="0.25">
      <c r="E855" s="36"/>
      <c r="F855" s="36"/>
      <c r="AA855" s="19"/>
      <c r="AB855" s="21"/>
      <c r="AC855" s="21"/>
    </row>
    <row r="856" spans="5:29" x14ac:dyDescent="0.25">
      <c r="E856" s="36"/>
      <c r="F856" s="36"/>
      <c r="AA856" s="19"/>
      <c r="AB856" s="21"/>
      <c r="AC856" s="21"/>
    </row>
    <row r="857" spans="5:29" x14ac:dyDescent="0.25">
      <c r="E857" s="36"/>
      <c r="F857" s="36"/>
      <c r="AA857" s="19"/>
      <c r="AB857" s="21"/>
      <c r="AC857" s="21"/>
    </row>
    <row r="858" spans="5:29" x14ac:dyDescent="0.25">
      <c r="E858" s="36"/>
      <c r="F858" s="36"/>
      <c r="AA858" s="19"/>
      <c r="AB858" s="21"/>
      <c r="AC858" s="21"/>
    </row>
    <row r="859" spans="5:29" x14ac:dyDescent="0.25">
      <c r="E859" s="36"/>
      <c r="F859" s="36"/>
      <c r="AA859" s="19"/>
      <c r="AB859" s="21"/>
      <c r="AC859" s="21"/>
    </row>
    <row r="860" spans="5:29" x14ac:dyDescent="0.25">
      <c r="E860" s="36"/>
      <c r="F860" s="36"/>
      <c r="AA860" s="19"/>
      <c r="AB860" s="21"/>
      <c r="AC860" s="21"/>
    </row>
    <row r="861" spans="5:29" x14ac:dyDescent="0.25">
      <c r="E861" s="36"/>
      <c r="F861" s="36"/>
      <c r="AA861" s="19"/>
      <c r="AB861" s="21"/>
      <c r="AC861" s="21"/>
    </row>
    <row r="862" spans="5:29" x14ac:dyDescent="0.25">
      <c r="E862" s="36"/>
      <c r="F862" s="36"/>
      <c r="AA862" s="19"/>
      <c r="AB862" s="21"/>
      <c r="AC862" s="21"/>
    </row>
    <row r="863" spans="5:29" x14ac:dyDescent="0.25">
      <c r="E863" s="36"/>
      <c r="F863" s="36"/>
      <c r="AA863" s="19"/>
      <c r="AB863" s="21"/>
      <c r="AC863" s="21"/>
    </row>
    <row r="864" spans="5:29" x14ac:dyDescent="0.25">
      <c r="E864" s="36"/>
      <c r="F864" s="36"/>
      <c r="AA864" s="19"/>
      <c r="AB864" s="21"/>
      <c r="AC864" s="21"/>
    </row>
    <row r="865" spans="5:29" x14ac:dyDescent="0.25">
      <c r="E865" s="36"/>
      <c r="F865" s="36"/>
      <c r="AA865" s="19"/>
      <c r="AB865" s="21"/>
      <c r="AC865" s="21"/>
    </row>
    <row r="866" spans="5:29" x14ac:dyDescent="0.25">
      <c r="E866" s="36"/>
      <c r="F866" s="36"/>
      <c r="AA866" s="19"/>
      <c r="AB866" s="21"/>
      <c r="AC866" s="21"/>
    </row>
    <row r="867" spans="5:29" x14ac:dyDescent="0.25">
      <c r="E867" s="36"/>
      <c r="F867" s="36"/>
      <c r="AA867" s="19"/>
      <c r="AB867" s="21"/>
      <c r="AC867" s="21"/>
    </row>
    <row r="868" spans="5:29" x14ac:dyDescent="0.25">
      <c r="E868" s="36"/>
      <c r="F868" s="36"/>
      <c r="AA868" s="19"/>
      <c r="AB868" s="21"/>
      <c r="AC868" s="21"/>
    </row>
    <row r="869" spans="5:29" x14ac:dyDescent="0.25">
      <c r="E869" s="36"/>
      <c r="F869" s="36"/>
      <c r="AA869" s="19"/>
      <c r="AB869" s="21"/>
      <c r="AC869" s="21"/>
    </row>
    <row r="870" spans="5:29" x14ac:dyDescent="0.25">
      <c r="E870" s="36"/>
      <c r="F870" s="36"/>
      <c r="AA870" s="19"/>
      <c r="AB870" s="21"/>
      <c r="AC870" s="21"/>
    </row>
    <row r="871" spans="5:29" x14ac:dyDescent="0.25">
      <c r="E871" s="36"/>
      <c r="F871" s="36"/>
      <c r="AA871" s="19"/>
      <c r="AB871" s="21"/>
      <c r="AC871" s="21"/>
    </row>
    <row r="872" spans="5:29" x14ac:dyDescent="0.25">
      <c r="E872" s="36"/>
      <c r="F872" s="36"/>
      <c r="AA872" s="19"/>
      <c r="AB872" s="21"/>
      <c r="AC872" s="21"/>
    </row>
    <row r="873" spans="5:29" x14ac:dyDescent="0.25">
      <c r="E873" s="36"/>
      <c r="F873" s="36"/>
      <c r="AA873" s="19"/>
      <c r="AB873" s="21"/>
      <c r="AC873" s="21"/>
    </row>
    <row r="874" spans="5:29" x14ac:dyDescent="0.25">
      <c r="E874" s="36"/>
      <c r="F874" s="36"/>
      <c r="AA874" s="19"/>
      <c r="AB874" s="21"/>
      <c r="AC874" s="21"/>
    </row>
    <row r="875" spans="5:29" x14ac:dyDescent="0.25">
      <c r="E875" s="36"/>
      <c r="F875" s="36"/>
      <c r="AA875" s="19"/>
      <c r="AB875" s="21"/>
      <c r="AC875" s="21"/>
    </row>
    <row r="876" spans="5:29" x14ac:dyDescent="0.25">
      <c r="E876" s="36"/>
      <c r="F876" s="36"/>
      <c r="AA876" s="19"/>
      <c r="AB876" s="21"/>
      <c r="AC876" s="21"/>
    </row>
    <row r="877" spans="5:29" x14ac:dyDescent="0.25">
      <c r="E877" s="36"/>
      <c r="F877" s="36"/>
      <c r="AA877" s="19"/>
      <c r="AB877" s="21"/>
      <c r="AC877" s="21"/>
    </row>
    <row r="878" spans="5:29" x14ac:dyDescent="0.25">
      <c r="E878" s="36"/>
      <c r="F878" s="36"/>
      <c r="AA878" s="19"/>
      <c r="AB878" s="21"/>
      <c r="AC878" s="21"/>
    </row>
    <row r="879" spans="5:29" x14ac:dyDescent="0.25">
      <c r="E879" s="36"/>
      <c r="F879" s="36"/>
      <c r="AA879" s="19"/>
      <c r="AB879" s="21"/>
      <c r="AC879" s="21"/>
    </row>
    <row r="880" spans="5:29" x14ac:dyDescent="0.25">
      <c r="E880" s="36"/>
      <c r="F880" s="36"/>
      <c r="AA880" s="19"/>
      <c r="AB880" s="21"/>
      <c r="AC880" s="21"/>
    </row>
    <row r="881" spans="5:29" x14ac:dyDescent="0.25">
      <c r="E881" s="36"/>
      <c r="F881" s="36"/>
      <c r="AA881" s="19"/>
      <c r="AB881" s="21"/>
      <c r="AC881" s="21"/>
    </row>
    <row r="882" spans="5:29" x14ac:dyDescent="0.25">
      <c r="E882" s="36"/>
      <c r="F882" s="36"/>
      <c r="AA882" s="19"/>
      <c r="AB882" s="21"/>
      <c r="AC882" s="21"/>
    </row>
    <row r="883" spans="5:29" x14ac:dyDescent="0.25">
      <c r="E883" s="36"/>
      <c r="F883" s="36"/>
      <c r="AA883" s="19"/>
      <c r="AB883" s="21"/>
      <c r="AC883" s="21"/>
    </row>
    <row r="884" spans="5:29" x14ac:dyDescent="0.25">
      <c r="E884" s="36"/>
      <c r="F884" s="36"/>
      <c r="AA884" s="19"/>
      <c r="AB884" s="21"/>
      <c r="AC884" s="21"/>
    </row>
    <row r="885" spans="5:29" x14ac:dyDescent="0.25">
      <c r="E885" s="36"/>
      <c r="F885" s="36"/>
      <c r="AA885" s="19"/>
      <c r="AB885" s="21"/>
      <c r="AC885" s="21"/>
    </row>
    <row r="886" spans="5:29" x14ac:dyDescent="0.25">
      <c r="E886" s="36"/>
      <c r="F886" s="36"/>
      <c r="AA886" s="19"/>
      <c r="AB886" s="21"/>
      <c r="AC886" s="21"/>
    </row>
    <row r="887" spans="5:29" x14ac:dyDescent="0.25">
      <c r="E887" s="36"/>
      <c r="F887" s="36"/>
      <c r="AA887" s="19"/>
      <c r="AB887" s="21"/>
      <c r="AC887" s="21"/>
    </row>
    <row r="888" spans="5:29" x14ac:dyDescent="0.25">
      <c r="E888" s="36"/>
      <c r="F888" s="36"/>
      <c r="AA888" s="19"/>
      <c r="AB888" s="21"/>
      <c r="AC888" s="21"/>
    </row>
    <row r="889" spans="5:29" x14ac:dyDescent="0.25">
      <c r="E889" s="36"/>
      <c r="F889" s="36"/>
      <c r="AA889" s="19"/>
      <c r="AB889" s="21"/>
      <c r="AC889" s="21"/>
    </row>
    <row r="890" spans="5:29" x14ac:dyDescent="0.25">
      <c r="E890" s="36"/>
      <c r="F890" s="36"/>
      <c r="AA890" s="19"/>
      <c r="AB890" s="21"/>
      <c r="AC890" s="21"/>
    </row>
    <row r="891" spans="5:29" x14ac:dyDescent="0.25">
      <c r="E891" s="36"/>
      <c r="F891" s="36"/>
      <c r="AA891" s="19"/>
      <c r="AB891" s="21"/>
      <c r="AC891" s="21"/>
    </row>
    <row r="892" spans="5:29" x14ac:dyDescent="0.25">
      <c r="E892" s="36"/>
      <c r="F892" s="36"/>
      <c r="AA892" s="19"/>
      <c r="AB892" s="21"/>
      <c r="AC892" s="21"/>
    </row>
    <row r="893" spans="5:29" x14ac:dyDescent="0.25">
      <c r="E893" s="36"/>
      <c r="F893" s="36"/>
      <c r="AA893" s="19"/>
      <c r="AB893" s="21"/>
      <c r="AC893" s="21"/>
    </row>
    <row r="894" spans="5:29" x14ac:dyDescent="0.25">
      <c r="E894" s="36"/>
      <c r="F894" s="36"/>
      <c r="AA894" s="19"/>
      <c r="AB894" s="21"/>
      <c r="AC894" s="21"/>
    </row>
    <row r="895" spans="5:29" x14ac:dyDescent="0.25">
      <c r="E895" s="36"/>
      <c r="F895" s="36"/>
      <c r="AA895" s="19"/>
      <c r="AB895" s="21"/>
      <c r="AC895" s="21"/>
    </row>
    <row r="896" spans="5:29" x14ac:dyDescent="0.25">
      <c r="E896" s="36"/>
      <c r="F896" s="36"/>
      <c r="AA896" s="19"/>
      <c r="AB896" s="21"/>
      <c r="AC896" s="21"/>
    </row>
    <row r="897" spans="5:29" x14ac:dyDescent="0.25">
      <c r="E897" s="36"/>
      <c r="F897" s="36"/>
      <c r="AA897" s="19"/>
      <c r="AB897" s="21"/>
      <c r="AC897" s="21"/>
    </row>
    <row r="898" spans="5:29" x14ac:dyDescent="0.25">
      <c r="E898" s="36"/>
      <c r="F898" s="36"/>
      <c r="AA898" s="19"/>
      <c r="AB898" s="21"/>
      <c r="AC898" s="21"/>
    </row>
    <row r="899" spans="5:29" x14ac:dyDescent="0.25">
      <c r="E899" s="36"/>
      <c r="F899" s="36"/>
      <c r="AA899" s="19"/>
      <c r="AB899" s="21"/>
      <c r="AC899" s="21"/>
    </row>
    <row r="900" spans="5:29" x14ac:dyDescent="0.25">
      <c r="E900" s="36"/>
      <c r="F900" s="36"/>
      <c r="AA900" s="19"/>
      <c r="AB900" s="21"/>
      <c r="AC900" s="21"/>
    </row>
    <row r="901" spans="5:29" x14ac:dyDescent="0.25">
      <c r="E901" s="36"/>
      <c r="F901" s="36"/>
      <c r="AA901" s="19"/>
      <c r="AB901" s="21"/>
      <c r="AC901" s="21"/>
    </row>
    <row r="902" spans="5:29" x14ac:dyDescent="0.25">
      <c r="E902" s="36"/>
      <c r="F902" s="36"/>
      <c r="AA902" s="19"/>
      <c r="AB902" s="21"/>
      <c r="AC902" s="21"/>
    </row>
    <row r="903" spans="5:29" x14ac:dyDescent="0.25">
      <c r="E903" s="36"/>
      <c r="F903" s="36"/>
      <c r="AA903" s="19"/>
      <c r="AB903" s="21"/>
      <c r="AC903" s="21"/>
    </row>
    <row r="904" spans="5:29" x14ac:dyDescent="0.25">
      <c r="E904" s="36"/>
      <c r="F904" s="36"/>
      <c r="AA904" s="19"/>
      <c r="AB904" s="21"/>
      <c r="AC904" s="21"/>
    </row>
    <row r="905" spans="5:29" x14ac:dyDescent="0.25">
      <c r="E905" s="36"/>
      <c r="F905" s="36"/>
      <c r="AA905" s="19"/>
      <c r="AB905" s="21"/>
      <c r="AC905" s="21"/>
    </row>
    <row r="906" spans="5:29" x14ac:dyDescent="0.25">
      <c r="E906" s="36"/>
      <c r="F906" s="36"/>
      <c r="AA906" s="19"/>
      <c r="AB906" s="21"/>
      <c r="AC906" s="21"/>
    </row>
    <row r="907" spans="5:29" x14ac:dyDescent="0.25">
      <c r="E907" s="36"/>
      <c r="F907" s="36"/>
      <c r="AA907" s="19"/>
      <c r="AB907" s="21"/>
      <c r="AC907" s="21"/>
    </row>
    <row r="908" spans="5:29" x14ac:dyDescent="0.25">
      <c r="E908" s="36"/>
      <c r="F908" s="36"/>
      <c r="AA908" s="19"/>
      <c r="AB908" s="21"/>
      <c r="AC908" s="21"/>
    </row>
    <row r="909" spans="5:29" x14ac:dyDescent="0.25">
      <c r="E909" s="36"/>
      <c r="F909" s="36"/>
      <c r="AA909" s="19"/>
      <c r="AB909" s="21"/>
      <c r="AC909" s="21"/>
    </row>
    <row r="910" spans="5:29" x14ac:dyDescent="0.25">
      <c r="E910" s="36"/>
      <c r="F910" s="36"/>
      <c r="AA910" s="19"/>
      <c r="AB910" s="21"/>
      <c r="AC910" s="21"/>
    </row>
    <row r="911" spans="5:29" x14ac:dyDescent="0.25">
      <c r="E911" s="36"/>
      <c r="F911" s="36"/>
      <c r="AA911" s="19"/>
      <c r="AB911" s="21"/>
      <c r="AC911" s="21"/>
    </row>
    <row r="912" spans="5:29" x14ac:dyDescent="0.25">
      <c r="E912" s="36"/>
      <c r="F912" s="36"/>
      <c r="AA912" s="19"/>
      <c r="AB912" s="21"/>
      <c r="AC912" s="21"/>
    </row>
    <row r="913" spans="5:29" x14ac:dyDescent="0.25">
      <c r="E913" s="36"/>
      <c r="F913" s="36"/>
      <c r="AA913" s="19"/>
      <c r="AB913" s="21"/>
      <c r="AC913" s="21"/>
    </row>
    <row r="914" spans="5:29" x14ac:dyDescent="0.25">
      <c r="E914" s="36"/>
      <c r="F914" s="36"/>
      <c r="AA914" s="19"/>
      <c r="AB914" s="21"/>
      <c r="AC914" s="21"/>
    </row>
    <row r="915" spans="5:29" x14ac:dyDescent="0.25">
      <c r="E915" s="36"/>
      <c r="F915" s="36"/>
      <c r="AA915" s="19"/>
      <c r="AB915" s="21"/>
      <c r="AC915" s="21"/>
    </row>
    <row r="916" spans="5:29" x14ac:dyDescent="0.25">
      <c r="E916" s="36"/>
      <c r="F916" s="36"/>
      <c r="AA916" s="19"/>
      <c r="AB916" s="21"/>
      <c r="AC916" s="21"/>
    </row>
    <row r="917" spans="5:29" x14ac:dyDescent="0.25">
      <c r="E917" s="36"/>
      <c r="F917" s="36"/>
      <c r="AA917" s="19"/>
      <c r="AB917" s="21"/>
      <c r="AC917" s="21"/>
    </row>
    <row r="918" spans="5:29" x14ac:dyDescent="0.25">
      <c r="E918" s="36"/>
      <c r="F918" s="36"/>
      <c r="AA918" s="19"/>
      <c r="AB918" s="21"/>
      <c r="AC918" s="21"/>
    </row>
    <row r="919" spans="5:29" x14ac:dyDescent="0.25">
      <c r="E919" s="36"/>
      <c r="F919" s="36"/>
      <c r="AA919" s="19"/>
      <c r="AB919" s="21"/>
      <c r="AC919" s="21"/>
    </row>
    <row r="920" spans="5:29" x14ac:dyDescent="0.25">
      <c r="E920" s="36"/>
      <c r="F920" s="36"/>
      <c r="AA920" s="19"/>
      <c r="AB920" s="21"/>
      <c r="AC920" s="21"/>
    </row>
    <row r="921" spans="5:29" x14ac:dyDescent="0.25">
      <c r="E921" s="36"/>
      <c r="F921" s="36"/>
      <c r="AA921" s="19"/>
      <c r="AB921" s="21"/>
      <c r="AC921" s="21"/>
    </row>
    <row r="922" spans="5:29" x14ac:dyDescent="0.25">
      <c r="E922" s="36"/>
      <c r="F922" s="36"/>
      <c r="AA922" s="19"/>
      <c r="AB922" s="21"/>
      <c r="AC922" s="21"/>
    </row>
    <row r="923" spans="5:29" x14ac:dyDescent="0.25">
      <c r="E923" s="36"/>
      <c r="F923" s="36"/>
      <c r="AA923" s="19"/>
      <c r="AB923" s="21"/>
      <c r="AC923" s="21"/>
    </row>
    <row r="924" spans="5:29" x14ac:dyDescent="0.25">
      <c r="E924" s="36"/>
      <c r="F924" s="36"/>
      <c r="AA924" s="19"/>
      <c r="AB924" s="21"/>
      <c r="AC924" s="21"/>
    </row>
    <row r="925" spans="5:29" x14ac:dyDescent="0.25">
      <c r="E925" s="36"/>
      <c r="F925" s="36"/>
      <c r="AA925" s="19"/>
      <c r="AB925" s="21"/>
      <c r="AC925" s="21"/>
    </row>
    <row r="926" spans="5:29" x14ac:dyDescent="0.25">
      <c r="E926" s="36"/>
      <c r="F926" s="36"/>
      <c r="AA926" s="19"/>
      <c r="AB926" s="21"/>
      <c r="AC926" s="21"/>
    </row>
    <row r="927" spans="5:29" x14ac:dyDescent="0.25">
      <c r="E927" s="36"/>
      <c r="F927" s="36"/>
      <c r="AA927" s="19"/>
      <c r="AB927" s="21"/>
      <c r="AC927" s="21"/>
    </row>
    <row r="928" spans="5:29" x14ac:dyDescent="0.25">
      <c r="E928" s="36"/>
      <c r="F928" s="36"/>
      <c r="AA928" s="19"/>
      <c r="AB928" s="21"/>
      <c r="AC928" s="21"/>
    </row>
    <row r="929" spans="5:29" x14ac:dyDescent="0.25">
      <c r="E929" s="36"/>
      <c r="F929" s="36"/>
      <c r="AA929" s="19"/>
      <c r="AB929" s="21"/>
      <c r="AC929" s="21"/>
    </row>
    <row r="930" spans="5:29" x14ac:dyDescent="0.25">
      <c r="E930" s="36"/>
      <c r="F930" s="36"/>
      <c r="AA930" s="19"/>
      <c r="AB930" s="21"/>
      <c r="AC930" s="21"/>
    </row>
    <row r="931" spans="5:29" x14ac:dyDescent="0.25">
      <c r="E931" s="36"/>
      <c r="F931" s="36"/>
      <c r="AA931" s="19"/>
      <c r="AB931" s="21"/>
      <c r="AC931" s="21"/>
    </row>
    <row r="932" spans="5:29" x14ac:dyDescent="0.25">
      <c r="E932" s="36"/>
      <c r="F932" s="36"/>
      <c r="AA932" s="19"/>
      <c r="AB932" s="21"/>
      <c r="AC932" s="21"/>
    </row>
    <row r="933" spans="5:29" x14ac:dyDescent="0.25">
      <c r="E933" s="36"/>
      <c r="F933" s="36"/>
      <c r="AA933" s="19"/>
      <c r="AB933" s="21"/>
      <c r="AC933" s="21"/>
    </row>
    <row r="934" spans="5:29" x14ac:dyDescent="0.25">
      <c r="E934" s="36"/>
      <c r="F934" s="36"/>
      <c r="AA934" s="19"/>
      <c r="AB934" s="21"/>
      <c r="AC934" s="21"/>
    </row>
    <row r="935" spans="5:29" x14ac:dyDescent="0.25">
      <c r="E935" s="36"/>
      <c r="F935" s="36"/>
      <c r="AA935" s="19"/>
      <c r="AB935" s="21"/>
      <c r="AC935" s="21"/>
    </row>
    <row r="936" spans="5:29" x14ac:dyDescent="0.25">
      <c r="E936" s="36"/>
      <c r="F936" s="36"/>
      <c r="AA936" s="19"/>
      <c r="AB936" s="21"/>
      <c r="AC936" s="21"/>
    </row>
    <row r="937" spans="5:29" x14ac:dyDescent="0.25">
      <c r="E937" s="36"/>
      <c r="F937" s="36"/>
      <c r="AA937" s="19"/>
      <c r="AB937" s="21"/>
      <c r="AC937" s="21"/>
    </row>
    <row r="938" spans="5:29" x14ac:dyDescent="0.25">
      <c r="E938" s="36"/>
      <c r="F938" s="36"/>
      <c r="AA938" s="19"/>
      <c r="AB938" s="21"/>
      <c r="AC938" s="21"/>
    </row>
    <row r="939" spans="5:29" x14ac:dyDescent="0.25">
      <c r="E939" s="36"/>
      <c r="F939" s="36"/>
      <c r="AA939" s="19"/>
      <c r="AB939" s="21"/>
      <c r="AC939" s="21"/>
    </row>
    <row r="940" spans="5:29" x14ac:dyDescent="0.25">
      <c r="E940" s="36"/>
      <c r="F940" s="36"/>
      <c r="AA940" s="19"/>
      <c r="AB940" s="21"/>
      <c r="AC940" s="21"/>
    </row>
    <row r="941" spans="5:29" x14ac:dyDescent="0.25">
      <c r="E941" s="36"/>
      <c r="F941" s="36"/>
      <c r="AA941" s="19"/>
      <c r="AB941" s="21"/>
      <c r="AC941" s="21"/>
    </row>
    <row r="942" spans="5:29" x14ac:dyDescent="0.25">
      <c r="E942" s="36"/>
      <c r="F942" s="36"/>
      <c r="AA942" s="19"/>
      <c r="AB942" s="21"/>
      <c r="AC942" s="21"/>
    </row>
    <row r="943" spans="5:29" x14ac:dyDescent="0.25">
      <c r="E943" s="36"/>
      <c r="F943" s="36"/>
      <c r="AA943" s="19"/>
      <c r="AB943" s="21"/>
      <c r="AC943" s="21"/>
    </row>
    <row r="944" spans="5:29" x14ac:dyDescent="0.25">
      <c r="E944" s="36"/>
      <c r="F944" s="36"/>
      <c r="AA944" s="19"/>
      <c r="AB944" s="21"/>
      <c r="AC944" s="21"/>
    </row>
    <row r="945" spans="5:29" x14ac:dyDescent="0.25">
      <c r="E945" s="36"/>
      <c r="F945" s="36"/>
      <c r="AA945" s="19"/>
      <c r="AB945" s="21"/>
      <c r="AC945" s="21"/>
    </row>
    <row r="946" spans="5:29" x14ac:dyDescent="0.25">
      <c r="E946" s="36"/>
      <c r="F946" s="36"/>
      <c r="AA946" s="19"/>
      <c r="AB946" s="21"/>
      <c r="AC946" s="21"/>
    </row>
    <row r="947" spans="5:29" x14ac:dyDescent="0.25">
      <c r="E947" s="36"/>
      <c r="F947" s="36"/>
      <c r="AA947" s="19"/>
      <c r="AB947" s="21"/>
      <c r="AC947" s="21"/>
    </row>
    <row r="948" spans="5:29" x14ac:dyDescent="0.25">
      <c r="E948" s="36"/>
      <c r="F948" s="36"/>
      <c r="AA948" s="19"/>
      <c r="AB948" s="21"/>
      <c r="AC948" s="21"/>
    </row>
    <row r="949" spans="5:29" x14ac:dyDescent="0.25">
      <c r="E949" s="36"/>
      <c r="F949" s="36"/>
      <c r="AA949" s="19"/>
      <c r="AB949" s="21"/>
      <c r="AC949" s="21"/>
    </row>
    <row r="950" spans="5:29" x14ac:dyDescent="0.25">
      <c r="E950" s="36"/>
      <c r="F950" s="36"/>
      <c r="AA950" s="19"/>
      <c r="AB950" s="21"/>
      <c r="AC950" s="21"/>
    </row>
    <row r="951" spans="5:29" x14ac:dyDescent="0.25">
      <c r="E951" s="36"/>
      <c r="F951" s="36"/>
      <c r="AA951" s="19"/>
      <c r="AB951" s="21"/>
      <c r="AC951" s="21"/>
    </row>
    <row r="952" spans="5:29" x14ac:dyDescent="0.25">
      <c r="E952" s="36"/>
      <c r="F952" s="36"/>
      <c r="AA952" s="19"/>
      <c r="AB952" s="21"/>
      <c r="AC952" s="21"/>
    </row>
    <row r="953" spans="5:29" x14ac:dyDescent="0.25">
      <c r="E953" s="36"/>
      <c r="F953" s="36"/>
      <c r="AA953" s="19"/>
      <c r="AB953" s="21"/>
      <c r="AC953" s="21"/>
    </row>
    <row r="954" spans="5:29" x14ac:dyDescent="0.25">
      <c r="E954" s="36"/>
      <c r="F954" s="36"/>
      <c r="AA954" s="19"/>
      <c r="AB954" s="21"/>
      <c r="AC954" s="21"/>
    </row>
    <row r="955" spans="5:29" x14ac:dyDescent="0.25">
      <c r="E955" s="36"/>
      <c r="F955" s="36"/>
      <c r="AA955" s="19"/>
      <c r="AB955" s="21"/>
      <c r="AC955" s="21"/>
    </row>
    <row r="956" spans="5:29" x14ac:dyDescent="0.25">
      <c r="E956" s="36"/>
      <c r="F956" s="36"/>
      <c r="AA956" s="19"/>
      <c r="AB956" s="21"/>
      <c r="AC956" s="21"/>
    </row>
    <row r="957" spans="5:29" x14ac:dyDescent="0.25">
      <c r="E957" s="36"/>
      <c r="F957" s="36"/>
      <c r="AA957" s="19"/>
      <c r="AB957" s="21"/>
      <c r="AC957" s="21"/>
    </row>
    <row r="958" spans="5:29" x14ac:dyDescent="0.25">
      <c r="E958" s="36"/>
      <c r="F958" s="36"/>
      <c r="AA958" s="19"/>
      <c r="AB958" s="21"/>
      <c r="AC958" s="21"/>
    </row>
    <row r="959" spans="5:29" x14ac:dyDescent="0.25">
      <c r="E959" s="36"/>
      <c r="F959" s="36"/>
      <c r="AA959" s="19"/>
      <c r="AB959" s="21"/>
      <c r="AC959" s="21"/>
    </row>
    <row r="960" spans="5:29" x14ac:dyDescent="0.25">
      <c r="E960" s="36"/>
      <c r="F960" s="36"/>
      <c r="AA960" s="19"/>
      <c r="AB960" s="21"/>
      <c r="AC960" s="21"/>
    </row>
    <row r="961" spans="5:29" x14ac:dyDescent="0.25">
      <c r="E961" s="36"/>
      <c r="F961" s="36"/>
      <c r="AA961" s="19"/>
      <c r="AB961" s="21"/>
      <c r="AC961" s="21"/>
    </row>
    <row r="962" spans="5:29" x14ac:dyDescent="0.25">
      <c r="E962" s="36"/>
      <c r="F962" s="36"/>
      <c r="AA962" s="19"/>
      <c r="AB962" s="21"/>
      <c r="AC962" s="21"/>
    </row>
    <row r="963" spans="5:29" x14ac:dyDescent="0.25">
      <c r="E963" s="36"/>
      <c r="F963" s="36"/>
      <c r="AA963" s="19"/>
      <c r="AB963" s="21"/>
      <c r="AC963" s="21"/>
    </row>
    <row r="964" spans="5:29" x14ac:dyDescent="0.25">
      <c r="E964" s="36"/>
      <c r="F964" s="36"/>
      <c r="AA964" s="19"/>
      <c r="AB964" s="21"/>
      <c r="AC964" s="21"/>
    </row>
    <row r="965" spans="5:29" x14ac:dyDescent="0.25">
      <c r="E965" s="36"/>
      <c r="F965" s="36"/>
      <c r="AA965" s="19"/>
      <c r="AB965" s="21"/>
      <c r="AC965" s="21"/>
    </row>
    <row r="966" spans="5:29" x14ac:dyDescent="0.25">
      <c r="E966" s="36"/>
      <c r="F966" s="36"/>
      <c r="AA966" s="19"/>
      <c r="AB966" s="21"/>
      <c r="AC966" s="21"/>
    </row>
    <row r="967" spans="5:29" x14ac:dyDescent="0.25">
      <c r="E967" s="36"/>
      <c r="F967" s="36"/>
      <c r="AA967" s="19"/>
      <c r="AB967" s="21"/>
      <c r="AC967" s="21"/>
    </row>
    <row r="968" spans="5:29" x14ac:dyDescent="0.25">
      <c r="E968" s="36"/>
      <c r="F968" s="36"/>
      <c r="AA968" s="19"/>
      <c r="AB968" s="21"/>
      <c r="AC968" s="21"/>
    </row>
    <row r="969" spans="5:29" x14ac:dyDescent="0.25">
      <c r="E969" s="36"/>
      <c r="F969" s="36"/>
      <c r="AA969" s="19"/>
      <c r="AB969" s="21"/>
      <c r="AC969" s="21"/>
    </row>
    <row r="970" spans="5:29" x14ac:dyDescent="0.25">
      <c r="E970" s="36"/>
      <c r="F970" s="36"/>
      <c r="AA970" s="19"/>
      <c r="AB970" s="21"/>
      <c r="AC970" s="21"/>
    </row>
    <row r="971" spans="5:29" x14ac:dyDescent="0.25">
      <c r="E971" s="36"/>
      <c r="F971" s="36"/>
      <c r="AA971" s="19"/>
      <c r="AB971" s="21"/>
      <c r="AC971" s="21"/>
    </row>
    <row r="972" spans="5:29" x14ac:dyDescent="0.25">
      <c r="E972" s="36"/>
      <c r="F972" s="36"/>
      <c r="AA972" s="19"/>
      <c r="AB972" s="21"/>
      <c r="AC972" s="21"/>
    </row>
    <row r="973" spans="5:29" x14ac:dyDescent="0.25">
      <c r="E973" s="36"/>
      <c r="F973" s="36"/>
      <c r="AA973" s="19"/>
      <c r="AB973" s="21"/>
      <c r="AC973" s="21"/>
    </row>
    <row r="974" spans="5:29" x14ac:dyDescent="0.25">
      <c r="E974" s="36"/>
      <c r="F974" s="36"/>
      <c r="AA974" s="19"/>
      <c r="AB974" s="21"/>
      <c r="AC974" s="21"/>
    </row>
    <row r="975" spans="5:29" x14ac:dyDescent="0.25">
      <c r="E975" s="36"/>
      <c r="F975" s="36"/>
      <c r="AA975" s="19"/>
      <c r="AB975" s="21"/>
      <c r="AC975" s="21"/>
    </row>
    <row r="976" spans="5:29" x14ac:dyDescent="0.25">
      <c r="E976" s="36"/>
      <c r="F976" s="36"/>
      <c r="AA976" s="19"/>
      <c r="AB976" s="21"/>
      <c r="AC976" s="21"/>
    </row>
    <row r="977" spans="5:29" x14ac:dyDescent="0.25">
      <c r="E977" s="36"/>
      <c r="F977" s="36"/>
      <c r="AA977" s="19"/>
      <c r="AB977" s="21"/>
      <c r="AC977" s="21"/>
    </row>
    <row r="978" spans="5:29" x14ac:dyDescent="0.25">
      <c r="E978" s="36"/>
      <c r="F978" s="36"/>
      <c r="AA978" s="19"/>
      <c r="AB978" s="21"/>
      <c r="AC978" s="21"/>
    </row>
    <row r="979" spans="5:29" x14ac:dyDescent="0.25">
      <c r="E979" s="36"/>
      <c r="F979" s="36"/>
      <c r="AA979" s="19"/>
      <c r="AB979" s="21"/>
      <c r="AC979" s="21"/>
    </row>
    <row r="980" spans="5:29" x14ac:dyDescent="0.25">
      <c r="E980" s="36"/>
      <c r="F980" s="36"/>
      <c r="AA980" s="19"/>
      <c r="AB980" s="21"/>
      <c r="AC980" s="21"/>
    </row>
    <row r="981" spans="5:29" x14ac:dyDescent="0.25">
      <c r="E981" s="36"/>
      <c r="F981" s="36"/>
      <c r="AA981" s="19"/>
      <c r="AB981" s="21"/>
      <c r="AC981" s="21"/>
    </row>
    <row r="982" spans="5:29" x14ac:dyDescent="0.25">
      <c r="E982" s="36"/>
      <c r="F982" s="36"/>
      <c r="AA982" s="19"/>
      <c r="AB982" s="21"/>
      <c r="AC982" s="21"/>
    </row>
    <row r="983" spans="5:29" x14ac:dyDescent="0.25">
      <c r="E983" s="36"/>
      <c r="F983" s="36"/>
      <c r="AA983" s="19"/>
      <c r="AB983" s="21"/>
      <c r="AC983" s="21"/>
    </row>
    <row r="984" spans="5:29" x14ac:dyDescent="0.25">
      <c r="E984" s="36"/>
      <c r="F984" s="36"/>
      <c r="AA984" s="19"/>
      <c r="AB984" s="21"/>
      <c r="AC984" s="21"/>
    </row>
    <row r="985" spans="5:29" x14ac:dyDescent="0.25">
      <c r="E985" s="36"/>
      <c r="F985" s="36"/>
      <c r="AA985" s="19"/>
      <c r="AB985" s="21"/>
      <c r="AC985" s="21"/>
    </row>
    <row r="986" spans="5:29" x14ac:dyDescent="0.25">
      <c r="E986" s="36"/>
      <c r="F986" s="36"/>
      <c r="AA986" s="19"/>
      <c r="AB986" s="21"/>
      <c r="AC986" s="21"/>
    </row>
    <row r="987" spans="5:29" x14ac:dyDescent="0.25">
      <c r="E987" s="36"/>
      <c r="F987" s="36"/>
      <c r="AA987" s="19"/>
      <c r="AB987" s="21"/>
      <c r="AC987" s="21"/>
    </row>
    <row r="988" spans="5:29" x14ac:dyDescent="0.25">
      <c r="E988" s="36"/>
      <c r="F988" s="36"/>
      <c r="AA988" s="19"/>
      <c r="AB988" s="21"/>
      <c r="AC988" s="21"/>
    </row>
    <row r="989" spans="5:29" x14ac:dyDescent="0.25">
      <c r="E989" s="36"/>
      <c r="F989" s="36"/>
      <c r="AA989" s="19"/>
      <c r="AB989" s="21"/>
      <c r="AC989" s="21"/>
    </row>
    <row r="990" spans="5:29" x14ac:dyDescent="0.25">
      <c r="E990" s="36"/>
      <c r="F990" s="36"/>
      <c r="AA990" s="19"/>
      <c r="AB990" s="21"/>
      <c r="AC990" s="21"/>
    </row>
    <row r="991" spans="5:29" x14ac:dyDescent="0.25">
      <c r="E991" s="36"/>
      <c r="F991" s="36"/>
      <c r="AA991" s="19"/>
      <c r="AB991" s="21"/>
      <c r="AC991" s="21"/>
    </row>
    <row r="992" spans="5:29" x14ac:dyDescent="0.25">
      <c r="E992" s="36"/>
      <c r="F992" s="36"/>
      <c r="AA992" s="19"/>
      <c r="AB992" s="21"/>
      <c r="AC992" s="21"/>
    </row>
    <row r="993" spans="5:29" x14ac:dyDescent="0.25">
      <c r="E993" s="36"/>
      <c r="F993" s="36"/>
      <c r="AA993" s="19"/>
      <c r="AB993" s="21"/>
      <c r="AC993" s="21"/>
    </row>
    <row r="994" spans="5:29" x14ac:dyDescent="0.25">
      <c r="E994" s="36"/>
      <c r="F994" s="36"/>
      <c r="AA994" s="19"/>
      <c r="AB994" s="21"/>
      <c r="AC994" s="21"/>
    </row>
    <row r="995" spans="5:29" x14ac:dyDescent="0.25">
      <c r="E995" s="36"/>
      <c r="F995" s="36"/>
      <c r="AA995" s="19"/>
      <c r="AB995" s="21"/>
      <c r="AC995" s="21"/>
    </row>
    <row r="996" spans="5:29" x14ac:dyDescent="0.25">
      <c r="E996" s="36"/>
      <c r="F996" s="36"/>
      <c r="AA996" s="19"/>
      <c r="AB996" s="21"/>
      <c r="AC996" s="21"/>
    </row>
    <row r="997" spans="5:29" x14ac:dyDescent="0.25">
      <c r="E997" s="36"/>
      <c r="F997" s="36"/>
      <c r="AA997" s="19"/>
      <c r="AB997" s="21"/>
      <c r="AC997" s="21"/>
    </row>
    <row r="998" spans="5:29" x14ac:dyDescent="0.25">
      <c r="E998" s="36"/>
      <c r="F998" s="36"/>
      <c r="AA998" s="19"/>
      <c r="AB998" s="21"/>
      <c r="AC998" s="21"/>
    </row>
    <row r="999" spans="5:29" x14ac:dyDescent="0.25">
      <c r="E999" s="36"/>
      <c r="F999" s="36"/>
      <c r="AA999" s="19"/>
      <c r="AB999" s="21"/>
      <c r="AC999" s="21"/>
    </row>
    <row r="1000" spans="5:29" x14ac:dyDescent="0.25">
      <c r="E1000" s="36"/>
      <c r="F1000" s="36"/>
      <c r="AA1000" s="19"/>
      <c r="AB1000" s="21"/>
      <c r="AC1000" s="21"/>
    </row>
    <row r="1001" spans="5:29" x14ac:dyDescent="0.25">
      <c r="E1001" s="36"/>
      <c r="F1001" s="36"/>
      <c r="AA1001" s="19"/>
      <c r="AB1001" s="21"/>
      <c r="AC1001" s="21"/>
    </row>
    <row r="1002" spans="5:29" x14ac:dyDescent="0.25">
      <c r="E1002" s="36"/>
      <c r="F1002" s="36"/>
      <c r="AA1002" s="19"/>
      <c r="AB1002" s="21"/>
      <c r="AC1002" s="21"/>
    </row>
    <row r="1003" spans="5:29" x14ac:dyDescent="0.25">
      <c r="E1003" s="36"/>
      <c r="F1003" s="36"/>
      <c r="AA1003" s="19"/>
      <c r="AB1003" s="21"/>
      <c r="AC1003" s="21"/>
    </row>
    <row r="1004" spans="5:29" x14ac:dyDescent="0.25">
      <c r="E1004" s="36"/>
      <c r="F1004" s="36"/>
      <c r="AA1004" s="19"/>
      <c r="AB1004" s="21"/>
      <c r="AC1004" s="21"/>
    </row>
    <row r="1005" spans="5:29" x14ac:dyDescent="0.25">
      <c r="E1005" s="36"/>
      <c r="F1005" s="36"/>
      <c r="AA1005" s="19"/>
      <c r="AB1005" s="21"/>
      <c r="AC1005" s="21"/>
    </row>
    <row r="1006" spans="5:29" x14ac:dyDescent="0.25">
      <c r="E1006" s="36"/>
      <c r="F1006" s="36"/>
      <c r="AA1006" s="19"/>
      <c r="AB1006" s="21"/>
      <c r="AC1006" s="21"/>
    </row>
    <row r="1007" spans="5:29" x14ac:dyDescent="0.25">
      <c r="E1007" s="36"/>
      <c r="F1007" s="36"/>
      <c r="AA1007" s="19"/>
      <c r="AB1007" s="21"/>
      <c r="AC1007" s="21"/>
    </row>
    <row r="1008" spans="5:29" x14ac:dyDescent="0.25">
      <c r="E1008" s="36"/>
      <c r="F1008" s="36"/>
      <c r="AA1008" s="19"/>
      <c r="AB1008" s="21"/>
      <c r="AC1008" s="21"/>
    </row>
    <row r="1009" spans="5:29" x14ac:dyDescent="0.25">
      <c r="E1009" s="36"/>
      <c r="F1009" s="36"/>
      <c r="AA1009" s="19"/>
      <c r="AB1009" s="21"/>
      <c r="AC1009" s="21"/>
    </row>
    <row r="1010" spans="5:29" x14ac:dyDescent="0.25">
      <c r="E1010" s="36"/>
      <c r="F1010" s="36"/>
      <c r="AA1010" s="19"/>
      <c r="AB1010" s="21"/>
      <c r="AC1010" s="21"/>
    </row>
    <row r="1011" spans="5:29" x14ac:dyDescent="0.25">
      <c r="E1011" s="36"/>
      <c r="F1011" s="36"/>
      <c r="AA1011" s="19"/>
      <c r="AB1011" s="21"/>
      <c r="AC1011" s="21"/>
    </row>
    <row r="1012" spans="5:29" x14ac:dyDescent="0.25">
      <c r="E1012" s="36"/>
      <c r="F1012" s="36"/>
      <c r="AA1012" s="19"/>
      <c r="AB1012" s="21"/>
      <c r="AC1012" s="21"/>
    </row>
    <row r="1013" spans="5:29" x14ac:dyDescent="0.25">
      <c r="E1013" s="36"/>
      <c r="F1013" s="36"/>
      <c r="AA1013" s="19"/>
      <c r="AB1013" s="21"/>
      <c r="AC1013" s="21"/>
    </row>
    <row r="1014" spans="5:29" x14ac:dyDescent="0.25">
      <c r="E1014" s="36"/>
      <c r="F1014" s="36"/>
      <c r="AA1014" s="19"/>
      <c r="AB1014" s="21"/>
      <c r="AC1014" s="21"/>
    </row>
    <row r="1015" spans="5:29" x14ac:dyDescent="0.25">
      <c r="E1015" s="36"/>
      <c r="F1015" s="36"/>
      <c r="AA1015" s="19"/>
      <c r="AB1015" s="21"/>
      <c r="AC1015" s="21"/>
    </row>
    <row r="1016" spans="5:29" x14ac:dyDescent="0.25">
      <c r="E1016" s="36"/>
      <c r="F1016" s="36"/>
      <c r="AA1016" s="19"/>
      <c r="AB1016" s="21"/>
      <c r="AC1016" s="21"/>
    </row>
    <row r="1017" spans="5:29" x14ac:dyDescent="0.25">
      <c r="E1017" s="36"/>
      <c r="F1017" s="36"/>
      <c r="AA1017" s="19"/>
      <c r="AB1017" s="21"/>
      <c r="AC1017" s="21"/>
    </row>
    <row r="1018" spans="5:29" x14ac:dyDescent="0.25">
      <c r="E1018" s="36"/>
      <c r="F1018" s="36"/>
      <c r="AA1018" s="19"/>
      <c r="AB1018" s="21"/>
      <c r="AC1018" s="21"/>
    </row>
    <row r="1019" spans="5:29" x14ac:dyDescent="0.25">
      <c r="E1019" s="36"/>
      <c r="F1019" s="36"/>
      <c r="AA1019" s="19"/>
      <c r="AB1019" s="21"/>
      <c r="AC1019" s="21"/>
    </row>
    <row r="1020" spans="5:29" x14ac:dyDescent="0.25">
      <c r="E1020" s="36"/>
      <c r="F1020" s="36"/>
      <c r="AA1020" s="19"/>
      <c r="AB1020" s="21"/>
      <c r="AC1020" s="21"/>
    </row>
    <row r="1021" spans="5:29" x14ac:dyDescent="0.25">
      <c r="E1021" s="36"/>
      <c r="F1021" s="36"/>
      <c r="AA1021" s="19"/>
      <c r="AB1021" s="21"/>
      <c r="AC1021" s="21"/>
    </row>
    <row r="1022" spans="5:29" x14ac:dyDescent="0.25">
      <c r="E1022" s="36"/>
      <c r="F1022" s="36"/>
      <c r="AA1022" s="19"/>
      <c r="AB1022" s="21"/>
      <c r="AC1022" s="21"/>
    </row>
    <row r="1023" spans="5:29" x14ac:dyDescent="0.25">
      <c r="E1023" s="36"/>
      <c r="F1023" s="36"/>
      <c r="AA1023" s="19"/>
      <c r="AB1023" s="21"/>
      <c r="AC1023" s="21"/>
    </row>
    <row r="1024" spans="5:29" x14ac:dyDescent="0.25">
      <c r="E1024" s="36"/>
      <c r="F1024" s="36"/>
      <c r="AA1024" s="19"/>
      <c r="AB1024" s="21"/>
      <c r="AC1024" s="21"/>
    </row>
    <row r="1025" spans="5:29" x14ac:dyDescent="0.25">
      <c r="E1025" s="36"/>
      <c r="F1025" s="36"/>
      <c r="AA1025" s="19"/>
      <c r="AB1025" s="21"/>
      <c r="AC1025" s="21"/>
    </row>
    <row r="1026" spans="5:29" x14ac:dyDescent="0.25">
      <c r="E1026" s="36"/>
      <c r="F1026" s="36"/>
      <c r="AA1026" s="19"/>
      <c r="AB1026" s="21"/>
      <c r="AC1026" s="21"/>
    </row>
    <row r="1027" spans="5:29" x14ac:dyDescent="0.25">
      <c r="E1027" s="36"/>
      <c r="F1027" s="36"/>
      <c r="AA1027" s="19"/>
      <c r="AB1027" s="21"/>
      <c r="AC1027" s="21"/>
    </row>
    <row r="1028" spans="5:29" x14ac:dyDescent="0.25">
      <c r="E1028" s="36"/>
      <c r="F1028" s="36"/>
      <c r="AA1028" s="19"/>
      <c r="AB1028" s="21"/>
      <c r="AC1028" s="21"/>
    </row>
    <row r="1029" spans="5:29" x14ac:dyDescent="0.25">
      <c r="E1029" s="36"/>
      <c r="F1029" s="36"/>
      <c r="AA1029" s="19"/>
      <c r="AB1029" s="21"/>
      <c r="AC1029" s="21"/>
    </row>
    <row r="1030" spans="5:29" x14ac:dyDescent="0.25">
      <c r="E1030" s="36"/>
      <c r="F1030" s="36"/>
      <c r="AA1030" s="19"/>
      <c r="AB1030" s="21"/>
      <c r="AC1030" s="21"/>
    </row>
    <row r="1031" spans="5:29" x14ac:dyDescent="0.25">
      <c r="E1031" s="36"/>
      <c r="F1031" s="36"/>
      <c r="AA1031" s="19"/>
      <c r="AB1031" s="21"/>
      <c r="AC1031" s="21"/>
    </row>
    <row r="1032" spans="5:29" x14ac:dyDescent="0.25">
      <c r="E1032" s="36"/>
      <c r="F1032" s="36"/>
      <c r="AA1032" s="19"/>
      <c r="AB1032" s="21"/>
      <c r="AC1032" s="21"/>
    </row>
    <row r="1033" spans="5:29" x14ac:dyDescent="0.25">
      <c r="E1033" s="36"/>
      <c r="F1033" s="36"/>
      <c r="AA1033" s="19"/>
      <c r="AB1033" s="21"/>
      <c r="AC1033" s="21"/>
    </row>
    <row r="1034" spans="5:29" x14ac:dyDescent="0.25">
      <c r="E1034" s="36"/>
      <c r="F1034" s="36"/>
      <c r="AA1034" s="19"/>
      <c r="AB1034" s="21"/>
      <c r="AC1034" s="21"/>
    </row>
    <row r="1035" spans="5:29" x14ac:dyDescent="0.25">
      <c r="E1035" s="36"/>
      <c r="F1035" s="36"/>
      <c r="AA1035" s="19"/>
      <c r="AB1035" s="21"/>
      <c r="AC1035" s="21"/>
    </row>
    <row r="1036" spans="5:29" x14ac:dyDescent="0.25">
      <c r="E1036" s="36"/>
      <c r="F1036" s="36"/>
      <c r="AA1036" s="19"/>
      <c r="AB1036" s="21"/>
      <c r="AC1036" s="21"/>
    </row>
    <row r="1037" spans="5:29" x14ac:dyDescent="0.25">
      <c r="E1037" s="36"/>
      <c r="F1037" s="36"/>
      <c r="AA1037" s="19"/>
      <c r="AB1037" s="21"/>
      <c r="AC1037" s="21"/>
    </row>
    <row r="1038" spans="5:29" x14ac:dyDescent="0.25">
      <c r="E1038" s="36"/>
      <c r="F1038" s="36"/>
      <c r="AA1038" s="19"/>
      <c r="AB1038" s="21"/>
      <c r="AC1038" s="21"/>
    </row>
    <row r="1039" spans="5:29" x14ac:dyDescent="0.25">
      <c r="E1039" s="36"/>
      <c r="F1039" s="36"/>
      <c r="AA1039" s="19"/>
      <c r="AB1039" s="21"/>
      <c r="AC1039" s="21"/>
    </row>
    <row r="1040" spans="5:29" x14ac:dyDescent="0.25">
      <c r="E1040" s="36"/>
      <c r="F1040" s="36"/>
      <c r="AA1040" s="19"/>
      <c r="AB1040" s="21"/>
      <c r="AC1040" s="21"/>
    </row>
    <row r="1041" spans="5:29" x14ac:dyDescent="0.25">
      <c r="E1041" s="36"/>
      <c r="F1041" s="36"/>
      <c r="AA1041" s="19"/>
      <c r="AB1041" s="21"/>
      <c r="AC1041" s="21"/>
    </row>
    <row r="1042" spans="5:29" x14ac:dyDescent="0.25">
      <c r="E1042" s="36"/>
      <c r="F1042" s="36"/>
      <c r="AA1042" s="19"/>
      <c r="AB1042" s="21"/>
      <c r="AC1042" s="21"/>
    </row>
    <row r="1043" spans="5:29" x14ac:dyDescent="0.25">
      <c r="E1043" s="36"/>
      <c r="F1043" s="36"/>
      <c r="AA1043" s="19"/>
      <c r="AB1043" s="21"/>
      <c r="AC1043" s="21"/>
    </row>
    <row r="1044" spans="5:29" x14ac:dyDescent="0.25">
      <c r="E1044" s="36"/>
      <c r="F1044" s="36"/>
      <c r="AA1044" s="19"/>
      <c r="AB1044" s="21"/>
      <c r="AC1044" s="21"/>
    </row>
    <row r="1045" spans="5:29" x14ac:dyDescent="0.25">
      <c r="E1045" s="36"/>
      <c r="F1045" s="36"/>
      <c r="AA1045" s="19"/>
      <c r="AB1045" s="21"/>
      <c r="AC1045" s="21"/>
    </row>
    <row r="1046" spans="5:29" x14ac:dyDescent="0.25">
      <c r="E1046" s="36"/>
      <c r="F1046" s="36"/>
      <c r="AA1046" s="19"/>
      <c r="AB1046" s="21"/>
      <c r="AC1046" s="21"/>
    </row>
    <row r="1047" spans="5:29" x14ac:dyDescent="0.25">
      <c r="E1047" s="36"/>
      <c r="F1047" s="36"/>
      <c r="AA1047" s="19"/>
      <c r="AB1047" s="21"/>
      <c r="AC1047" s="21"/>
    </row>
    <row r="1048" spans="5:29" x14ac:dyDescent="0.25">
      <c r="E1048" s="36"/>
      <c r="F1048" s="36"/>
      <c r="AA1048" s="19"/>
      <c r="AB1048" s="21"/>
      <c r="AC1048" s="21"/>
    </row>
    <row r="1049" spans="5:29" x14ac:dyDescent="0.25">
      <c r="E1049" s="36"/>
      <c r="F1049" s="36"/>
      <c r="AA1049" s="19"/>
      <c r="AB1049" s="21"/>
      <c r="AC1049" s="21"/>
    </row>
    <row r="1050" spans="5:29" x14ac:dyDescent="0.25">
      <c r="E1050" s="36"/>
      <c r="F1050" s="36"/>
      <c r="AA1050" s="19"/>
      <c r="AB1050" s="21"/>
      <c r="AC1050" s="21"/>
    </row>
    <row r="1051" spans="5:29" x14ac:dyDescent="0.25">
      <c r="E1051" s="36"/>
      <c r="F1051" s="36"/>
      <c r="AA1051" s="19"/>
      <c r="AB1051" s="21"/>
      <c r="AC1051" s="21"/>
    </row>
    <row r="1052" spans="5:29" x14ac:dyDescent="0.25">
      <c r="E1052" s="36"/>
      <c r="F1052" s="36"/>
      <c r="AA1052" s="19"/>
      <c r="AB1052" s="21"/>
      <c r="AC1052" s="21"/>
    </row>
    <row r="1053" spans="5:29" x14ac:dyDescent="0.25">
      <c r="E1053" s="36"/>
      <c r="F1053" s="36"/>
      <c r="AA1053" s="19"/>
      <c r="AB1053" s="21"/>
      <c r="AC1053" s="21"/>
    </row>
    <row r="1054" spans="5:29" x14ac:dyDescent="0.25">
      <c r="E1054" s="36"/>
      <c r="F1054" s="36"/>
      <c r="AA1054" s="19"/>
      <c r="AB1054" s="21"/>
      <c r="AC1054" s="21"/>
    </row>
    <row r="1055" spans="5:29" x14ac:dyDescent="0.25">
      <c r="E1055" s="36"/>
      <c r="F1055" s="36"/>
      <c r="AA1055" s="19"/>
      <c r="AB1055" s="21"/>
      <c r="AC1055" s="21"/>
    </row>
    <row r="1056" spans="5:29" x14ac:dyDescent="0.25">
      <c r="E1056" s="36"/>
      <c r="F1056" s="36"/>
      <c r="AA1056" s="19"/>
      <c r="AB1056" s="21"/>
      <c r="AC1056" s="21"/>
    </row>
    <row r="1057" spans="5:29" x14ac:dyDescent="0.25">
      <c r="E1057" s="36"/>
      <c r="F1057" s="36"/>
      <c r="AA1057" s="19"/>
      <c r="AB1057" s="21"/>
      <c r="AC1057" s="21"/>
    </row>
    <row r="1058" spans="5:29" x14ac:dyDescent="0.25">
      <c r="E1058" s="36"/>
      <c r="F1058" s="36"/>
      <c r="AA1058" s="19"/>
      <c r="AB1058" s="21"/>
      <c r="AC1058" s="21"/>
    </row>
    <row r="1059" spans="5:29" x14ac:dyDescent="0.25">
      <c r="E1059" s="36"/>
      <c r="F1059" s="36"/>
      <c r="AA1059" s="19"/>
      <c r="AB1059" s="21"/>
      <c r="AC1059" s="21"/>
    </row>
    <row r="1060" spans="5:29" x14ac:dyDescent="0.25">
      <c r="E1060" s="36"/>
      <c r="F1060" s="36"/>
      <c r="AA1060" s="19"/>
      <c r="AB1060" s="21"/>
      <c r="AC1060" s="21"/>
    </row>
    <row r="1061" spans="5:29" x14ac:dyDescent="0.25">
      <c r="E1061" s="36"/>
      <c r="F1061" s="36"/>
      <c r="AA1061" s="19"/>
      <c r="AB1061" s="21"/>
      <c r="AC1061" s="21"/>
    </row>
    <row r="1062" spans="5:29" x14ac:dyDescent="0.25">
      <c r="E1062" s="36"/>
      <c r="F1062" s="36"/>
      <c r="AA1062" s="19"/>
      <c r="AB1062" s="21"/>
      <c r="AC1062" s="21"/>
    </row>
    <row r="1063" spans="5:29" x14ac:dyDescent="0.25">
      <c r="E1063" s="36"/>
      <c r="F1063" s="36"/>
      <c r="AA1063" s="19"/>
      <c r="AB1063" s="21"/>
      <c r="AC1063" s="21"/>
    </row>
    <row r="1064" spans="5:29" x14ac:dyDescent="0.25">
      <c r="E1064" s="36"/>
      <c r="F1064" s="36"/>
      <c r="AA1064" s="19"/>
      <c r="AB1064" s="21"/>
      <c r="AC1064" s="21"/>
    </row>
    <row r="1065" spans="5:29" x14ac:dyDescent="0.25">
      <c r="E1065" s="36"/>
      <c r="F1065" s="36"/>
      <c r="AA1065" s="19"/>
      <c r="AB1065" s="21"/>
      <c r="AC1065" s="21"/>
    </row>
    <row r="1066" spans="5:29" x14ac:dyDescent="0.25">
      <c r="E1066" s="36"/>
      <c r="F1066" s="36"/>
      <c r="AA1066" s="19"/>
      <c r="AB1066" s="21"/>
      <c r="AC1066" s="21"/>
    </row>
    <row r="1067" spans="5:29" x14ac:dyDescent="0.25">
      <c r="E1067" s="36"/>
      <c r="F1067" s="36"/>
      <c r="AA1067" s="19"/>
      <c r="AB1067" s="21"/>
      <c r="AC1067" s="21"/>
    </row>
    <row r="1068" spans="5:29" x14ac:dyDescent="0.25">
      <c r="E1068" s="36"/>
      <c r="F1068" s="36"/>
      <c r="AA1068" s="19"/>
      <c r="AB1068" s="21"/>
      <c r="AC1068" s="21"/>
    </row>
    <row r="1069" spans="5:29" x14ac:dyDescent="0.25">
      <c r="E1069" s="36"/>
      <c r="F1069" s="36"/>
      <c r="AA1069" s="19"/>
      <c r="AB1069" s="21"/>
      <c r="AC1069" s="21"/>
    </row>
    <row r="1070" spans="5:29" x14ac:dyDescent="0.25">
      <c r="E1070" s="36"/>
      <c r="F1070" s="36"/>
      <c r="AA1070" s="19"/>
      <c r="AB1070" s="21"/>
      <c r="AC1070" s="21"/>
    </row>
    <row r="1071" spans="5:29" x14ac:dyDescent="0.25">
      <c r="E1071" s="36"/>
      <c r="F1071" s="36"/>
      <c r="AA1071" s="19"/>
      <c r="AB1071" s="21"/>
      <c r="AC1071" s="21"/>
    </row>
    <row r="1072" spans="5:29" x14ac:dyDescent="0.25">
      <c r="E1072" s="36"/>
      <c r="F1072" s="36"/>
      <c r="AA1072" s="19"/>
      <c r="AB1072" s="21"/>
      <c r="AC1072" s="21"/>
    </row>
    <row r="1073" spans="5:29" x14ac:dyDescent="0.25">
      <c r="E1073" s="36"/>
      <c r="F1073" s="36"/>
      <c r="AA1073" s="19"/>
      <c r="AB1073" s="21"/>
      <c r="AC1073" s="21"/>
    </row>
    <row r="1074" spans="5:29" x14ac:dyDescent="0.25">
      <c r="E1074" s="36"/>
      <c r="F1074" s="36"/>
      <c r="AA1074" s="19"/>
      <c r="AB1074" s="21"/>
      <c r="AC1074" s="21"/>
    </row>
    <row r="1075" spans="5:29" x14ac:dyDescent="0.25">
      <c r="E1075" s="36"/>
      <c r="F1075" s="36"/>
      <c r="AA1075" s="19"/>
      <c r="AB1075" s="21"/>
      <c r="AC1075" s="21"/>
    </row>
    <row r="1076" spans="5:29" x14ac:dyDescent="0.25">
      <c r="E1076" s="36"/>
      <c r="F1076" s="36"/>
      <c r="AA1076" s="19"/>
      <c r="AB1076" s="21"/>
      <c r="AC1076" s="21"/>
    </row>
    <row r="1077" spans="5:29" x14ac:dyDescent="0.25">
      <c r="E1077" s="36"/>
      <c r="F1077" s="36"/>
      <c r="AA1077" s="19"/>
      <c r="AB1077" s="21"/>
      <c r="AC1077" s="21"/>
    </row>
    <row r="1078" spans="5:29" x14ac:dyDescent="0.25">
      <c r="E1078" s="36"/>
      <c r="F1078" s="36"/>
      <c r="AA1078" s="19"/>
      <c r="AB1078" s="21"/>
      <c r="AC1078" s="21"/>
    </row>
    <row r="1079" spans="5:29" x14ac:dyDescent="0.25">
      <c r="E1079" s="36"/>
      <c r="F1079" s="36"/>
      <c r="AA1079" s="19"/>
      <c r="AB1079" s="21"/>
      <c r="AC1079" s="21"/>
    </row>
    <row r="1080" spans="5:29" x14ac:dyDescent="0.25">
      <c r="E1080" s="36"/>
      <c r="F1080" s="36"/>
      <c r="AA1080" s="19"/>
      <c r="AB1080" s="21"/>
      <c r="AC1080" s="21"/>
    </row>
    <row r="1081" spans="5:29" x14ac:dyDescent="0.25">
      <c r="E1081" s="36"/>
      <c r="F1081" s="36"/>
      <c r="AA1081" s="19"/>
      <c r="AB1081" s="21"/>
      <c r="AC1081" s="21"/>
    </row>
    <row r="1082" spans="5:29" x14ac:dyDescent="0.25">
      <c r="E1082" s="36"/>
      <c r="F1082" s="36"/>
      <c r="AA1082" s="19"/>
      <c r="AB1082" s="21"/>
      <c r="AC1082" s="21"/>
    </row>
    <row r="1083" spans="5:29" x14ac:dyDescent="0.25">
      <c r="E1083" s="36"/>
      <c r="F1083" s="36"/>
      <c r="AA1083" s="19"/>
      <c r="AB1083" s="21"/>
      <c r="AC1083" s="21"/>
    </row>
    <row r="1084" spans="5:29" x14ac:dyDescent="0.25">
      <c r="E1084" s="36"/>
      <c r="F1084" s="36"/>
      <c r="AA1084" s="19"/>
      <c r="AB1084" s="21"/>
      <c r="AC1084" s="21"/>
    </row>
    <row r="1085" spans="5:29" x14ac:dyDescent="0.25">
      <c r="E1085" s="36"/>
      <c r="F1085" s="36"/>
      <c r="AA1085" s="19"/>
      <c r="AB1085" s="21"/>
      <c r="AC1085" s="21"/>
    </row>
    <row r="1086" spans="5:29" x14ac:dyDescent="0.25">
      <c r="E1086" s="36"/>
      <c r="F1086" s="36"/>
      <c r="AA1086" s="19"/>
      <c r="AB1086" s="21"/>
      <c r="AC1086" s="21"/>
    </row>
    <row r="1087" spans="5:29" x14ac:dyDescent="0.25">
      <c r="E1087" s="36"/>
      <c r="F1087" s="36"/>
      <c r="AA1087" s="19"/>
      <c r="AB1087" s="21"/>
      <c r="AC1087" s="21"/>
    </row>
    <row r="1088" spans="5:29" x14ac:dyDescent="0.25">
      <c r="E1088" s="36"/>
      <c r="F1088" s="36"/>
      <c r="AA1088" s="19"/>
      <c r="AB1088" s="21"/>
      <c r="AC1088" s="21"/>
    </row>
    <row r="1089" spans="5:29" x14ac:dyDescent="0.25">
      <c r="E1089" s="36"/>
      <c r="F1089" s="36"/>
      <c r="AA1089" s="19"/>
      <c r="AB1089" s="21"/>
      <c r="AC1089" s="21"/>
    </row>
    <row r="1090" spans="5:29" x14ac:dyDescent="0.25">
      <c r="E1090" s="36"/>
      <c r="F1090" s="36"/>
      <c r="AA1090" s="19"/>
      <c r="AB1090" s="21"/>
      <c r="AC1090" s="21"/>
    </row>
    <row r="1091" spans="5:29" x14ac:dyDescent="0.25">
      <c r="E1091" s="36"/>
      <c r="F1091" s="36"/>
      <c r="AA1091" s="19"/>
      <c r="AB1091" s="21"/>
      <c r="AC1091" s="21"/>
    </row>
    <row r="1092" spans="5:29" x14ac:dyDescent="0.25">
      <c r="E1092" s="36"/>
      <c r="F1092" s="36"/>
      <c r="AA1092" s="19"/>
      <c r="AB1092" s="21"/>
      <c r="AC1092" s="21"/>
    </row>
    <row r="1093" spans="5:29" x14ac:dyDescent="0.25">
      <c r="E1093" s="36"/>
      <c r="F1093" s="36"/>
      <c r="AA1093" s="19"/>
      <c r="AB1093" s="21"/>
      <c r="AC1093" s="21"/>
    </row>
    <row r="1094" spans="5:29" x14ac:dyDescent="0.25">
      <c r="E1094" s="36"/>
      <c r="F1094" s="36"/>
      <c r="AA1094" s="19"/>
      <c r="AB1094" s="21"/>
      <c r="AC1094" s="21"/>
    </row>
    <row r="1095" spans="5:29" x14ac:dyDescent="0.25">
      <c r="E1095" s="36"/>
      <c r="F1095" s="36"/>
      <c r="AA1095" s="19"/>
      <c r="AB1095" s="21"/>
      <c r="AC1095" s="21"/>
    </row>
    <row r="1096" spans="5:29" x14ac:dyDescent="0.25">
      <c r="E1096" s="36"/>
      <c r="F1096" s="36"/>
      <c r="AA1096" s="19"/>
      <c r="AB1096" s="21"/>
      <c r="AC1096" s="21"/>
    </row>
    <row r="1097" spans="5:29" x14ac:dyDescent="0.25">
      <c r="E1097" s="36"/>
      <c r="F1097" s="36"/>
      <c r="AA1097" s="19"/>
      <c r="AB1097" s="21"/>
      <c r="AC1097" s="21"/>
    </row>
    <row r="1098" spans="5:29" x14ac:dyDescent="0.25">
      <c r="E1098" s="36"/>
      <c r="F1098" s="36"/>
      <c r="AA1098" s="19"/>
      <c r="AB1098" s="21"/>
      <c r="AC1098" s="21"/>
    </row>
    <row r="1099" spans="5:29" x14ac:dyDescent="0.25">
      <c r="E1099" s="36"/>
      <c r="F1099" s="36"/>
      <c r="AA1099" s="19"/>
      <c r="AB1099" s="21"/>
      <c r="AC1099" s="21"/>
    </row>
    <row r="1100" spans="5:29" x14ac:dyDescent="0.25">
      <c r="E1100" s="36"/>
      <c r="F1100" s="36"/>
      <c r="AA1100" s="19"/>
      <c r="AB1100" s="21"/>
      <c r="AC1100" s="21"/>
    </row>
    <row r="1101" spans="5:29" x14ac:dyDescent="0.25">
      <c r="E1101" s="36"/>
      <c r="F1101" s="36"/>
      <c r="AA1101" s="19"/>
      <c r="AB1101" s="21"/>
      <c r="AC1101" s="21"/>
    </row>
    <row r="1102" spans="5:29" x14ac:dyDescent="0.25">
      <c r="E1102" s="36"/>
      <c r="F1102" s="36"/>
      <c r="AA1102" s="19"/>
      <c r="AB1102" s="21"/>
      <c r="AC1102" s="21"/>
    </row>
    <row r="1103" spans="5:29" x14ac:dyDescent="0.25">
      <c r="E1103" s="36"/>
      <c r="F1103" s="36"/>
      <c r="AA1103" s="19"/>
      <c r="AB1103" s="21"/>
      <c r="AC1103" s="21"/>
    </row>
    <row r="1104" spans="5:29" x14ac:dyDescent="0.25">
      <c r="E1104" s="36"/>
      <c r="F1104" s="36"/>
      <c r="AA1104" s="19"/>
      <c r="AB1104" s="21"/>
      <c r="AC1104" s="21"/>
    </row>
    <row r="1105" spans="5:29" x14ac:dyDescent="0.25">
      <c r="E1105" s="36"/>
      <c r="F1105" s="36"/>
      <c r="AA1105" s="19"/>
      <c r="AB1105" s="21"/>
      <c r="AC1105" s="21"/>
    </row>
    <row r="1106" spans="5:29" x14ac:dyDescent="0.25">
      <c r="E1106" s="36"/>
      <c r="F1106" s="36"/>
      <c r="AA1106" s="19"/>
      <c r="AB1106" s="21"/>
      <c r="AC1106" s="21"/>
    </row>
    <row r="1107" spans="5:29" x14ac:dyDescent="0.25">
      <c r="E1107" s="36"/>
      <c r="F1107" s="36"/>
      <c r="AA1107" s="19"/>
      <c r="AB1107" s="21"/>
      <c r="AC1107" s="21"/>
    </row>
    <row r="1108" spans="5:29" x14ac:dyDescent="0.25">
      <c r="E1108" s="36"/>
      <c r="F1108" s="36"/>
      <c r="AA1108" s="19"/>
      <c r="AB1108" s="21"/>
      <c r="AC1108" s="21"/>
    </row>
    <row r="1109" spans="5:29" x14ac:dyDescent="0.25">
      <c r="E1109" s="36"/>
      <c r="F1109" s="36"/>
      <c r="AA1109" s="19"/>
      <c r="AB1109" s="21"/>
      <c r="AC1109" s="21"/>
    </row>
    <row r="1110" spans="5:29" x14ac:dyDescent="0.25">
      <c r="E1110" s="36"/>
      <c r="F1110" s="36"/>
      <c r="AA1110" s="19"/>
      <c r="AB1110" s="21"/>
      <c r="AC1110" s="21"/>
    </row>
    <row r="1111" spans="5:29" x14ac:dyDescent="0.25">
      <c r="E1111" s="36"/>
      <c r="F1111" s="36"/>
      <c r="AA1111" s="19"/>
      <c r="AB1111" s="21"/>
      <c r="AC1111" s="21"/>
    </row>
    <row r="1112" spans="5:29" x14ac:dyDescent="0.25">
      <c r="E1112" s="36"/>
      <c r="F1112" s="36"/>
      <c r="AA1112" s="19"/>
      <c r="AB1112" s="21"/>
      <c r="AC1112" s="21"/>
    </row>
    <row r="1113" spans="5:29" x14ac:dyDescent="0.25">
      <c r="E1113" s="36"/>
      <c r="F1113" s="36"/>
      <c r="AA1113" s="19"/>
      <c r="AB1113" s="21"/>
      <c r="AC1113" s="21"/>
    </row>
    <row r="1114" spans="5:29" x14ac:dyDescent="0.25">
      <c r="E1114" s="36"/>
      <c r="F1114" s="36"/>
      <c r="AA1114" s="19"/>
      <c r="AB1114" s="21"/>
      <c r="AC1114" s="21"/>
    </row>
    <row r="1115" spans="5:29" x14ac:dyDescent="0.25">
      <c r="E1115" s="36"/>
      <c r="F1115" s="36"/>
      <c r="AA1115" s="19"/>
      <c r="AB1115" s="21"/>
      <c r="AC1115" s="21"/>
    </row>
    <row r="1116" spans="5:29" x14ac:dyDescent="0.25">
      <c r="E1116" s="36"/>
      <c r="F1116" s="36"/>
      <c r="AA1116" s="19"/>
      <c r="AB1116" s="21"/>
      <c r="AC1116" s="21"/>
    </row>
    <row r="1117" spans="5:29" x14ac:dyDescent="0.25">
      <c r="E1117" s="36"/>
      <c r="F1117" s="36"/>
      <c r="AA1117" s="19"/>
      <c r="AB1117" s="21"/>
      <c r="AC1117" s="21"/>
    </row>
    <row r="1118" spans="5:29" x14ac:dyDescent="0.25">
      <c r="E1118" s="36"/>
      <c r="F1118" s="36"/>
      <c r="AA1118" s="19"/>
      <c r="AB1118" s="21"/>
      <c r="AC1118" s="21"/>
    </row>
    <row r="1119" spans="5:29" x14ac:dyDescent="0.25">
      <c r="E1119" s="36"/>
      <c r="F1119" s="36"/>
      <c r="AA1119" s="19"/>
      <c r="AB1119" s="21"/>
      <c r="AC1119" s="21"/>
    </row>
    <row r="1120" spans="5:29" x14ac:dyDescent="0.25">
      <c r="E1120" s="36"/>
      <c r="F1120" s="36"/>
      <c r="AA1120" s="19"/>
      <c r="AB1120" s="21"/>
      <c r="AC1120" s="21"/>
    </row>
    <row r="1121" spans="5:29" x14ac:dyDescent="0.25">
      <c r="E1121" s="36"/>
      <c r="F1121" s="36"/>
      <c r="AA1121" s="19"/>
      <c r="AB1121" s="21"/>
      <c r="AC1121" s="21"/>
    </row>
    <row r="1122" spans="5:29" x14ac:dyDescent="0.25">
      <c r="E1122" s="36"/>
      <c r="F1122" s="36"/>
      <c r="AA1122" s="19"/>
      <c r="AB1122" s="21"/>
      <c r="AC1122" s="21"/>
    </row>
    <row r="1123" spans="5:29" x14ac:dyDescent="0.25">
      <c r="E1123" s="36"/>
      <c r="F1123" s="36"/>
      <c r="AA1123" s="19"/>
      <c r="AB1123" s="21"/>
      <c r="AC1123" s="21"/>
    </row>
    <row r="1124" spans="5:29" x14ac:dyDescent="0.25">
      <c r="E1124" s="36"/>
      <c r="F1124" s="36"/>
      <c r="AA1124" s="19"/>
      <c r="AB1124" s="21"/>
      <c r="AC1124" s="21"/>
    </row>
    <row r="1125" spans="5:29" x14ac:dyDescent="0.25">
      <c r="E1125" s="36"/>
      <c r="F1125" s="36"/>
      <c r="AA1125" s="19"/>
      <c r="AB1125" s="21"/>
      <c r="AC1125" s="21"/>
    </row>
    <row r="1126" spans="5:29" x14ac:dyDescent="0.25">
      <c r="E1126" s="36"/>
      <c r="F1126" s="36"/>
      <c r="AA1126" s="19"/>
      <c r="AB1126" s="21"/>
      <c r="AC1126" s="21"/>
    </row>
    <row r="1127" spans="5:29" x14ac:dyDescent="0.25">
      <c r="E1127" s="36"/>
      <c r="F1127" s="36"/>
      <c r="AA1127" s="19"/>
      <c r="AB1127" s="21"/>
      <c r="AC1127" s="21"/>
    </row>
    <row r="1128" spans="5:29" x14ac:dyDescent="0.25">
      <c r="E1128" s="36"/>
      <c r="F1128" s="36"/>
      <c r="AA1128" s="19"/>
      <c r="AB1128" s="21"/>
      <c r="AC1128" s="21"/>
    </row>
    <row r="1129" spans="5:29" x14ac:dyDescent="0.25">
      <c r="E1129" s="36"/>
      <c r="F1129" s="36"/>
      <c r="AA1129" s="19"/>
      <c r="AB1129" s="21"/>
      <c r="AC1129" s="21"/>
    </row>
    <row r="1130" spans="5:29" x14ac:dyDescent="0.25">
      <c r="E1130" s="36"/>
      <c r="F1130" s="36"/>
      <c r="AA1130" s="19"/>
      <c r="AB1130" s="21"/>
      <c r="AC1130" s="21"/>
    </row>
    <row r="1131" spans="5:29" x14ac:dyDescent="0.25">
      <c r="E1131" s="36"/>
      <c r="F1131" s="36"/>
      <c r="AA1131" s="19"/>
      <c r="AB1131" s="21"/>
      <c r="AC1131" s="21"/>
    </row>
    <row r="1132" spans="5:29" x14ac:dyDescent="0.25">
      <c r="E1132" s="36"/>
      <c r="F1132" s="36"/>
      <c r="AA1132" s="19"/>
      <c r="AB1132" s="21"/>
      <c r="AC1132" s="21"/>
    </row>
    <row r="1133" spans="5:29" x14ac:dyDescent="0.25">
      <c r="E1133" s="36"/>
      <c r="F1133" s="36"/>
      <c r="AA1133" s="19"/>
      <c r="AB1133" s="21"/>
      <c r="AC1133" s="21"/>
    </row>
    <row r="1134" spans="5:29" x14ac:dyDescent="0.25">
      <c r="E1134" s="36"/>
      <c r="F1134" s="36"/>
      <c r="AA1134" s="19"/>
      <c r="AB1134" s="21"/>
      <c r="AC1134" s="21"/>
    </row>
    <row r="1135" spans="5:29" x14ac:dyDescent="0.25">
      <c r="E1135" s="36"/>
      <c r="F1135" s="36"/>
      <c r="AA1135" s="19"/>
      <c r="AB1135" s="21"/>
      <c r="AC1135" s="21"/>
    </row>
    <row r="1136" spans="5:29" x14ac:dyDescent="0.25">
      <c r="E1136" s="36"/>
      <c r="F1136" s="36"/>
      <c r="AA1136" s="19"/>
      <c r="AB1136" s="21"/>
      <c r="AC1136" s="21"/>
    </row>
    <row r="1137" spans="5:29" x14ac:dyDescent="0.25">
      <c r="E1137" s="36"/>
      <c r="F1137" s="36"/>
      <c r="AA1137" s="19"/>
      <c r="AB1137" s="21"/>
      <c r="AC1137" s="21"/>
    </row>
    <row r="1138" spans="5:29" x14ac:dyDescent="0.25">
      <c r="E1138" s="36"/>
      <c r="F1138" s="36"/>
      <c r="AA1138" s="19"/>
      <c r="AB1138" s="21"/>
      <c r="AC1138" s="21"/>
    </row>
    <row r="1139" spans="5:29" x14ac:dyDescent="0.25">
      <c r="E1139" s="36"/>
      <c r="F1139" s="36"/>
      <c r="AA1139" s="19"/>
      <c r="AB1139" s="21"/>
      <c r="AC1139" s="21"/>
    </row>
    <row r="1140" spans="5:29" x14ac:dyDescent="0.25">
      <c r="E1140" s="36"/>
      <c r="F1140" s="36"/>
      <c r="AA1140" s="19"/>
      <c r="AB1140" s="21"/>
      <c r="AC1140" s="21"/>
    </row>
    <row r="1141" spans="5:29" x14ac:dyDescent="0.25">
      <c r="E1141" s="36"/>
      <c r="F1141" s="36"/>
      <c r="AA1141" s="19"/>
      <c r="AB1141" s="21"/>
      <c r="AC1141" s="21"/>
    </row>
    <row r="1142" spans="5:29" x14ac:dyDescent="0.25">
      <c r="E1142" s="36"/>
      <c r="F1142" s="36"/>
      <c r="AA1142" s="19"/>
      <c r="AB1142" s="21"/>
      <c r="AC1142" s="21"/>
    </row>
    <row r="1143" spans="5:29" x14ac:dyDescent="0.25">
      <c r="E1143" s="36"/>
      <c r="F1143" s="36"/>
      <c r="AA1143" s="19"/>
      <c r="AB1143" s="21"/>
      <c r="AC1143" s="21"/>
    </row>
    <row r="1144" spans="5:29" x14ac:dyDescent="0.25">
      <c r="E1144" s="36"/>
      <c r="F1144" s="36"/>
      <c r="AA1144" s="19"/>
      <c r="AB1144" s="21"/>
      <c r="AC1144" s="21"/>
    </row>
    <row r="1145" spans="5:29" x14ac:dyDescent="0.25">
      <c r="E1145" s="36"/>
      <c r="F1145" s="36"/>
      <c r="AA1145" s="19"/>
      <c r="AB1145" s="21"/>
      <c r="AC1145" s="21"/>
    </row>
    <row r="1146" spans="5:29" x14ac:dyDescent="0.25">
      <c r="E1146" s="36"/>
      <c r="F1146" s="36"/>
      <c r="AA1146" s="19"/>
      <c r="AB1146" s="21"/>
      <c r="AC1146" s="21"/>
    </row>
    <row r="1147" spans="5:29" x14ac:dyDescent="0.25">
      <c r="E1147" s="36"/>
      <c r="F1147" s="36"/>
      <c r="AA1147" s="19"/>
      <c r="AB1147" s="21"/>
      <c r="AC1147" s="21"/>
    </row>
    <row r="1148" spans="5:29" x14ac:dyDescent="0.25">
      <c r="E1148" s="36"/>
      <c r="F1148" s="36"/>
      <c r="AA1148" s="19"/>
      <c r="AB1148" s="21"/>
      <c r="AC1148" s="21"/>
    </row>
    <row r="1149" spans="5:29" x14ac:dyDescent="0.25">
      <c r="E1149" s="36"/>
      <c r="F1149" s="36"/>
      <c r="AA1149" s="19"/>
      <c r="AB1149" s="21"/>
      <c r="AC1149" s="21"/>
    </row>
    <row r="1150" spans="5:29" x14ac:dyDescent="0.25">
      <c r="E1150" s="36"/>
      <c r="F1150" s="36"/>
      <c r="AA1150" s="19"/>
      <c r="AB1150" s="21"/>
      <c r="AC1150" s="21"/>
    </row>
    <row r="1151" spans="5:29" x14ac:dyDescent="0.25">
      <c r="E1151" s="36"/>
      <c r="F1151" s="36"/>
      <c r="AA1151" s="19"/>
      <c r="AB1151" s="21"/>
      <c r="AC1151" s="21"/>
    </row>
    <row r="1152" spans="5:29" x14ac:dyDescent="0.25">
      <c r="E1152" s="36"/>
      <c r="F1152" s="36"/>
      <c r="AA1152" s="19"/>
      <c r="AB1152" s="21"/>
      <c r="AC1152" s="21"/>
    </row>
    <row r="1153" spans="5:29" x14ac:dyDescent="0.25">
      <c r="E1153" s="36"/>
      <c r="F1153" s="36"/>
      <c r="AA1153" s="19"/>
      <c r="AB1153" s="21"/>
      <c r="AC1153" s="21"/>
    </row>
    <row r="1154" spans="5:29" x14ac:dyDescent="0.25">
      <c r="E1154" s="36"/>
      <c r="F1154" s="36"/>
      <c r="AA1154" s="19"/>
      <c r="AB1154" s="21"/>
      <c r="AC1154" s="21"/>
    </row>
    <row r="1155" spans="5:29" x14ac:dyDescent="0.25">
      <c r="E1155" s="36"/>
      <c r="F1155" s="36"/>
      <c r="AA1155" s="19"/>
      <c r="AB1155" s="21"/>
      <c r="AC1155" s="21"/>
    </row>
    <row r="1156" spans="5:29" x14ac:dyDescent="0.25">
      <c r="E1156" s="36"/>
      <c r="F1156" s="36"/>
      <c r="AA1156" s="19"/>
      <c r="AB1156" s="21"/>
      <c r="AC1156" s="21"/>
    </row>
    <row r="1157" spans="5:29" x14ac:dyDescent="0.25">
      <c r="E1157" s="36"/>
      <c r="F1157" s="36"/>
      <c r="AA1157" s="19"/>
      <c r="AB1157" s="21"/>
      <c r="AC1157" s="21"/>
    </row>
    <row r="1158" spans="5:29" x14ac:dyDescent="0.25">
      <c r="E1158" s="36"/>
      <c r="F1158" s="36"/>
      <c r="AA1158" s="19"/>
      <c r="AB1158" s="21"/>
      <c r="AC1158" s="21"/>
    </row>
    <row r="1159" spans="5:29" x14ac:dyDescent="0.25">
      <c r="E1159" s="36"/>
      <c r="F1159" s="36"/>
      <c r="AA1159" s="19"/>
      <c r="AB1159" s="21"/>
      <c r="AC1159" s="21"/>
    </row>
    <row r="1160" spans="5:29" x14ac:dyDescent="0.25">
      <c r="E1160" s="36"/>
      <c r="F1160" s="36"/>
      <c r="AA1160" s="19"/>
      <c r="AB1160" s="21"/>
      <c r="AC1160" s="21"/>
    </row>
    <row r="1161" spans="5:29" x14ac:dyDescent="0.25">
      <c r="E1161" s="36"/>
      <c r="F1161" s="36"/>
      <c r="AA1161" s="19"/>
      <c r="AB1161" s="21"/>
      <c r="AC1161" s="21"/>
    </row>
    <row r="1162" spans="5:29" x14ac:dyDescent="0.25">
      <c r="E1162" s="36"/>
      <c r="F1162" s="36"/>
      <c r="AA1162" s="19"/>
      <c r="AB1162" s="21"/>
      <c r="AC1162" s="21"/>
    </row>
    <row r="1163" spans="5:29" x14ac:dyDescent="0.25">
      <c r="E1163" s="36"/>
      <c r="F1163" s="36"/>
      <c r="AA1163" s="19"/>
      <c r="AB1163" s="21"/>
      <c r="AC1163" s="21"/>
    </row>
    <row r="1164" spans="5:29" x14ac:dyDescent="0.25">
      <c r="E1164" s="36"/>
      <c r="F1164" s="36"/>
      <c r="AA1164" s="19"/>
      <c r="AB1164" s="21"/>
      <c r="AC1164" s="21"/>
    </row>
    <row r="1165" spans="5:29" x14ac:dyDescent="0.25">
      <c r="E1165" s="36"/>
      <c r="F1165" s="36"/>
      <c r="AA1165" s="19"/>
      <c r="AB1165" s="21"/>
      <c r="AC1165" s="21"/>
    </row>
    <row r="1166" spans="5:29" x14ac:dyDescent="0.25">
      <c r="E1166" s="36"/>
      <c r="F1166" s="36"/>
      <c r="AA1166" s="19"/>
      <c r="AB1166" s="21"/>
      <c r="AC1166" s="21"/>
    </row>
    <row r="1167" spans="5:29" x14ac:dyDescent="0.25">
      <c r="E1167" s="36"/>
      <c r="F1167" s="36"/>
      <c r="AA1167" s="19"/>
      <c r="AB1167" s="21"/>
      <c r="AC1167" s="21"/>
    </row>
    <row r="1168" spans="5:29" x14ac:dyDescent="0.25">
      <c r="E1168" s="36"/>
      <c r="F1168" s="36"/>
      <c r="AA1168" s="19"/>
      <c r="AB1168" s="21"/>
      <c r="AC1168" s="21"/>
    </row>
    <row r="1169" spans="5:29" x14ac:dyDescent="0.25">
      <c r="E1169" s="36"/>
      <c r="F1169" s="36"/>
      <c r="AA1169" s="19"/>
      <c r="AB1169" s="21"/>
      <c r="AC1169" s="21"/>
    </row>
    <row r="1170" spans="5:29" x14ac:dyDescent="0.25">
      <c r="E1170" s="36"/>
      <c r="F1170" s="36"/>
      <c r="AA1170" s="19"/>
      <c r="AB1170" s="21"/>
      <c r="AC1170" s="21"/>
    </row>
    <row r="1171" spans="5:29" x14ac:dyDescent="0.25">
      <c r="E1171" s="36"/>
      <c r="F1171" s="36"/>
      <c r="AA1171" s="19"/>
      <c r="AB1171" s="21"/>
      <c r="AC1171" s="21"/>
    </row>
    <row r="1172" spans="5:29" x14ac:dyDescent="0.25">
      <c r="E1172" s="36"/>
      <c r="F1172" s="36"/>
      <c r="AA1172" s="19"/>
      <c r="AB1172" s="21"/>
      <c r="AC1172" s="21"/>
    </row>
    <row r="1173" spans="5:29" x14ac:dyDescent="0.25">
      <c r="E1173" s="36"/>
      <c r="F1173" s="36"/>
      <c r="AA1173" s="19"/>
      <c r="AB1173" s="21"/>
      <c r="AC1173" s="21"/>
    </row>
    <row r="1174" spans="5:29" x14ac:dyDescent="0.25">
      <c r="E1174" s="36"/>
      <c r="F1174" s="36"/>
      <c r="AA1174" s="19"/>
      <c r="AB1174" s="21"/>
      <c r="AC1174" s="21"/>
    </row>
    <row r="1175" spans="5:29" x14ac:dyDescent="0.25">
      <c r="E1175" s="36"/>
      <c r="F1175" s="36"/>
      <c r="AA1175" s="19"/>
      <c r="AB1175" s="21"/>
      <c r="AC1175" s="21"/>
    </row>
    <row r="1176" spans="5:29" x14ac:dyDescent="0.25">
      <c r="E1176" s="36"/>
      <c r="F1176" s="36"/>
      <c r="AA1176" s="19"/>
      <c r="AB1176" s="21"/>
      <c r="AC1176" s="21"/>
    </row>
    <row r="1177" spans="5:29" x14ac:dyDescent="0.25">
      <c r="E1177" s="36"/>
      <c r="F1177" s="36"/>
      <c r="AA1177" s="19"/>
      <c r="AB1177" s="21"/>
      <c r="AC1177" s="21"/>
    </row>
    <row r="1178" spans="5:29" x14ac:dyDescent="0.25">
      <c r="E1178" s="36"/>
      <c r="F1178" s="36"/>
      <c r="AA1178" s="19"/>
      <c r="AB1178" s="21"/>
      <c r="AC1178" s="21"/>
    </row>
    <row r="1179" spans="5:29" x14ac:dyDescent="0.25">
      <c r="E1179" s="36"/>
      <c r="F1179" s="36"/>
      <c r="AA1179" s="19"/>
      <c r="AB1179" s="21"/>
      <c r="AC1179" s="21"/>
    </row>
    <row r="1180" spans="5:29" x14ac:dyDescent="0.25">
      <c r="E1180" s="36"/>
      <c r="F1180" s="36"/>
      <c r="AA1180" s="19"/>
      <c r="AB1180" s="21"/>
      <c r="AC1180" s="21"/>
    </row>
    <row r="1181" spans="5:29" x14ac:dyDescent="0.25">
      <c r="E1181" s="36"/>
      <c r="F1181" s="36"/>
      <c r="AA1181" s="19"/>
      <c r="AB1181" s="21"/>
      <c r="AC1181" s="21"/>
    </row>
    <row r="1182" spans="5:29" x14ac:dyDescent="0.25">
      <c r="E1182" s="36"/>
      <c r="F1182" s="36"/>
      <c r="AA1182" s="19"/>
      <c r="AB1182" s="21"/>
      <c r="AC1182" s="21"/>
    </row>
    <row r="1183" spans="5:29" x14ac:dyDescent="0.25">
      <c r="E1183" s="36"/>
      <c r="F1183" s="36"/>
      <c r="AA1183" s="19"/>
      <c r="AB1183" s="21"/>
      <c r="AC1183" s="21"/>
    </row>
    <row r="1184" spans="5:29" x14ac:dyDescent="0.25">
      <c r="E1184" s="36"/>
      <c r="F1184" s="36"/>
      <c r="AA1184" s="19"/>
      <c r="AB1184" s="21"/>
      <c r="AC1184" s="21"/>
    </row>
    <row r="1185" spans="5:29" x14ac:dyDescent="0.25">
      <c r="E1185" s="36"/>
      <c r="F1185" s="36"/>
      <c r="AA1185" s="19"/>
      <c r="AB1185" s="21"/>
      <c r="AC1185" s="21"/>
    </row>
    <row r="1186" spans="5:29" x14ac:dyDescent="0.25">
      <c r="E1186" s="36"/>
      <c r="F1186" s="36"/>
      <c r="AA1186" s="19"/>
      <c r="AB1186" s="21"/>
      <c r="AC1186" s="21"/>
    </row>
    <row r="1187" spans="5:29" x14ac:dyDescent="0.25">
      <c r="E1187" s="36"/>
      <c r="F1187" s="36"/>
      <c r="AA1187" s="19"/>
      <c r="AB1187" s="21"/>
      <c r="AC1187" s="21"/>
    </row>
    <row r="1188" spans="5:29" x14ac:dyDescent="0.25">
      <c r="E1188" s="36"/>
      <c r="F1188" s="36"/>
      <c r="AA1188" s="19"/>
      <c r="AB1188" s="21"/>
      <c r="AC1188" s="21"/>
    </row>
    <row r="1189" spans="5:29" x14ac:dyDescent="0.25">
      <c r="E1189" s="36"/>
      <c r="F1189" s="36"/>
      <c r="AA1189" s="19"/>
      <c r="AB1189" s="21"/>
      <c r="AC1189" s="21"/>
    </row>
    <row r="1190" spans="5:29" x14ac:dyDescent="0.25">
      <c r="E1190" s="36"/>
      <c r="F1190" s="36"/>
      <c r="AA1190" s="19"/>
      <c r="AB1190" s="21"/>
      <c r="AC1190" s="21"/>
    </row>
    <row r="1191" spans="5:29" x14ac:dyDescent="0.25">
      <c r="E1191" s="36"/>
      <c r="F1191" s="36"/>
      <c r="AA1191" s="19"/>
      <c r="AB1191" s="21"/>
      <c r="AC1191" s="21"/>
    </row>
    <row r="1192" spans="5:29" x14ac:dyDescent="0.25">
      <c r="E1192" s="36"/>
      <c r="F1192" s="36"/>
      <c r="AA1192" s="19"/>
      <c r="AB1192" s="21"/>
      <c r="AC1192" s="21"/>
    </row>
    <row r="1193" spans="5:29" x14ac:dyDescent="0.25">
      <c r="E1193" s="36"/>
      <c r="F1193" s="36"/>
      <c r="AA1193" s="19"/>
      <c r="AB1193" s="21"/>
      <c r="AC1193" s="21"/>
    </row>
    <row r="1194" spans="5:29" x14ac:dyDescent="0.25">
      <c r="E1194" s="36"/>
      <c r="F1194" s="36"/>
      <c r="AA1194" s="19"/>
      <c r="AB1194" s="21"/>
      <c r="AC1194" s="21"/>
    </row>
    <row r="1195" spans="5:29" x14ac:dyDescent="0.25">
      <c r="E1195" s="36"/>
      <c r="F1195" s="36"/>
      <c r="AA1195" s="19"/>
      <c r="AB1195" s="21"/>
      <c r="AC1195" s="21"/>
    </row>
    <row r="1196" spans="5:29" x14ac:dyDescent="0.25">
      <c r="E1196" s="36"/>
      <c r="F1196" s="36"/>
      <c r="AA1196" s="19"/>
      <c r="AB1196" s="21"/>
      <c r="AC1196" s="21"/>
    </row>
    <row r="1197" spans="5:29" x14ac:dyDescent="0.25">
      <c r="E1197" s="36"/>
      <c r="F1197" s="36"/>
      <c r="AA1197" s="19"/>
      <c r="AB1197" s="21"/>
      <c r="AC1197" s="21"/>
    </row>
    <row r="1198" spans="5:29" x14ac:dyDescent="0.25">
      <c r="E1198" s="36"/>
      <c r="F1198" s="36"/>
      <c r="AA1198" s="19"/>
      <c r="AB1198" s="21"/>
      <c r="AC1198" s="21"/>
    </row>
    <row r="1199" spans="5:29" x14ac:dyDescent="0.25">
      <c r="E1199" s="36"/>
      <c r="F1199" s="36"/>
      <c r="AA1199" s="19"/>
      <c r="AB1199" s="21"/>
      <c r="AC1199" s="21"/>
    </row>
    <row r="1200" spans="5:29" x14ac:dyDescent="0.25">
      <c r="E1200" s="36"/>
      <c r="F1200" s="36"/>
      <c r="AA1200" s="19"/>
      <c r="AB1200" s="21"/>
      <c r="AC1200" s="21"/>
    </row>
    <row r="1201" spans="5:29" x14ac:dyDescent="0.25">
      <c r="E1201" s="36"/>
      <c r="F1201" s="36"/>
      <c r="AA1201" s="19"/>
      <c r="AB1201" s="21"/>
      <c r="AC1201" s="21"/>
    </row>
    <row r="1202" spans="5:29" x14ac:dyDescent="0.25">
      <c r="E1202" s="36"/>
      <c r="F1202" s="36"/>
      <c r="AA1202" s="19"/>
      <c r="AB1202" s="21"/>
      <c r="AC1202" s="21"/>
    </row>
    <row r="1203" spans="5:29" x14ac:dyDescent="0.25">
      <c r="E1203" s="36"/>
      <c r="F1203" s="36"/>
      <c r="AA1203" s="19"/>
      <c r="AB1203" s="21"/>
      <c r="AC1203" s="21"/>
    </row>
    <row r="1204" spans="5:29" x14ac:dyDescent="0.25">
      <c r="E1204" s="36"/>
      <c r="F1204" s="36"/>
      <c r="AA1204" s="19"/>
      <c r="AB1204" s="21"/>
      <c r="AC1204" s="21"/>
    </row>
    <row r="1205" spans="5:29" x14ac:dyDescent="0.25">
      <c r="E1205" s="36"/>
      <c r="F1205" s="36"/>
      <c r="AA1205" s="19"/>
      <c r="AB1205" s="21"/>
      <c r="AC1205" s="21"/>
    </row>
    <row r="1206" spans="5:29" x14ac:dyDescent="0.25">
      <c r="E1206" s="36"/>
      <c r="F1206" s="36"/>
      <c r="AA1206" s="19"/>
      <c r="AB1206" s="21"/>
      <c r="AC1206" s="21"/>
    </row>
    <row r="1207" spans="5:29" x14ac:dyDescent="0.25">
      <c r="E1207" s="36"/>
      <c r="F1207" s="36"/>
      <c r="AA1207" s="19"/>
      <c r="AB1207" s="21"/>
      <c r="AC1207" s="21"/>
    </row>
    <row r="1208" spans="5:29" x14ac:dyDescent="0.25">
      <c r="E1208" s="36"/>
      <c r="F1208" s="36"/>
      <c r="AA1208" s="19"/>
      <c r="AB1208" s="21"/>
      <c r="AC1208" s="21"/>
    </row>
    <row r="1209" spans="5:29" x14ac:dyDescent="0.25">
      <c r="E1209" s="36"/>
      <c r="F1209" s="36"/>
      <c r="AA1209" s="19"/>
      <c r="AB1209" s="21"/>
      <c r="AC1209" s="21"/>
    </row>
    <row r="1210" spans="5:29" x14ac:dyDescent="0.25">
      <c r="E1210" s="36"/>
      <c r="F1210" s="36"/>
      <c r="AA1210" s="19"/>
      <c r="AB1210" s="21"/>
      <c r="AC1210" s="21"/>
    </row>
    <row r="1211" spans="5:29" x14ac:dyDescent="0.25">
      <c r="E1211" s="36"/>
      <c r="F1211" s="36"/>
      <c r="AA1211" s="19"/>
      <c r="AB1211" s="21"/>
      <c r="AC1211" s="21"/>
    </row>
    <row r="1212" spans="5:29" x14ac:dyDescent="0.25">
      <c r="E1212" s="36"/>
      <c r="F1212" s="36"/>
      <c r="AA1212" s="19"/>
      <c r="AB1212" s="21"/>
      <c r="AC1212" s="21"/>
    </row>
    <row r="1213" spans="5:29" x14ac:dyDescent="0.25">
      <c r="E1213" s="36"/>
      <c r="F1213" s="36"/>
      <c r="AA1213" s="19"/>
      <c r="AB1213" s="21"/>
      <c r="AC1213" s="21"/>
    </row>
    <row r="1214" spans="5:29" x14ac:dyDescent="0.25">
      <c r="E1214" s="36"/>
      <c r="F1214" s="36"/>
      <c r="AA1214" s="19"/>
      <c r="AB1214" s="21"/>
      <c r="AC1214" s="21"/>
    </row>
    <row r="1215" spans="5:29" x14ac:dyDescent="0.25">
      <c r="E1215" s="36"/>
      <c r="F1215" s="36"/>
      <c r="AA1215" s="19"/>
      <c r="AB1215" s="21"/>
      <c r="AC1215" s="21"/>
    </row>
    <row r="1216" spans="5:29" x14ac:dyDescent="0.25">
      <c r="E1216" s="36"/>
      <c r="F1216" s="36"/>
      <c r="AA1216" s="19"/>
      <c r="AB1216" s="21"/>
      <c r="AC1216" s="21"/>
    </row>
    <row r="1217" spans="5:29" x14ac:dyDescent="0.25">
      <c r="E1217" s="36"/>
      <c r="F1217" s="36"/>
      <c r="AA1217" s="19"/>
      <c r="AB1217" s="21"/>
      <c r="AC1217" s="21"/>
    </row>
    <row r="1218" spans="5:29" x14ac:dyDescent="0.25">
      <c r="E1218" s="36"/>
      <c r="F1218" s="36"/>
      <c r="AA1218" s="19"/>
      <c r="AB1218" s="21"/>
      <c r="AC1218" s="21"/>
    </row>
    <row r="1219" spans="5:29" x14ac:dyDescent="0.25">
      <c r="E1219" s="36"/>
      <c r="F1219" s="36"/>
      <c r="AA1219" s="19"/>
      <c r="AB1219" s="21"/>
      <c r="AC1219" s="21"/>
    </row>
    <row r="1220" spans="5:29" x14ac:dyDescent="0.25">
      <c r="E1220" s="36"/>
      <c r="F1220" s="36"/>
      <c r="AA1220" s="19"/>
      <c r="AB1220" s="21"/>
      <c r="AC1220" s="21"/>
    </row>
    <row r="1221" spans="5:29" x14ac:dyDescent="0.25">
      <c r="E1221" s="36"/>
      <c r="F1221" s="36"/>
      <c r="AA1221" s="19"/>
      <c r="AB1221" s="21"/>
      <c r="AC1221" s="21"/>
    </row>
    <row r="1222" spans="5:29" x14ac:dyDescent="0.25">
      <c r="E1222" s="36"/>
      <c r="F1222" s="36"/>
      <c r="AA1222" s="19"/>
      <c r="AB1222" s="21"/>
      <c r="AC1222" s="21"/>
    </row>
    <row r="1223" spans="5:29" x14ac:dyDescent="0.25">
      <c r="E1223" s="36"/>
      <c r="F1223" s="36"/>
      <c r="AA1223" s="19"/>
      <c r="AB1223" s="21"/>
      <c r="AC1223" s="21"/>
    </row>
    <row r="1224" spans="5:29" x14ac:dyDescent="0.25">
      <c r="E1224" s="36"/>
      <c r="F1224" s="36"/>
      <c r="AA1224" s="19"/>
      <c r="AB1224" s="21"/>
      <c r="AC1224" s="21"/>
    </row>
    <row r="1225" spans="5:29" x14ac:dyDescent="0.25">
      <c r="E1225" s="36"/>
      <c r="F1225" s="36"/>
      <c r="AA1225" s="19"/>
      <c r="AB1225" s="21"/>
      <c r="AC1225" s="21"/>
    </row>
    <row r="1226" spans="5:29" x14ac:dyDescent="0.25">
      <c r="E1226" s="36"/>
      <c r="F1226" s="36"/>
      <c r="AA1226" s="19"/>
      <c r="AB1226" s="21"/>
      <c r="AC1226" s="21"/>
    </row>
    <row r="1227" spans="5:29" x14ac:dyDescent="0.25">
      <c r="E1227" s="36"/>
      <c r="F1227" s="36"/>
      <c r="AA1227" s="19"/>
      <c r="AB1227" s="21"/>
      <c r="AC1227" s="21"/>
    </row>
    <row r="1228" spans="5:29" x14ac:dyDescent="0.25">
      <c r="E1228" s="36"/>
      <c r="F1228" s="36"/>
      <c r="AA1228" s="19"/>
      <c r="AB1228" s="21"/>
      <c r="AC1228" s="21"/>
    </row>
    <row r="1229" spans="5:29" x14ac:dyDescent="0.25">
      <c r="E1229" s="36"/>
      <c r="F1229" s="36"/>
      <c r="AA1229" s="19"/>
      <c r="AB1229" s="21"/>
      <c r="AC1229" s="21"/>
    </row>
    <row r="1230" spans="5:29" x14ac:dyDescent="0.25">
      <c r="E1230" s="36"/>
      <c r="F1230" s="36"/>
      <c r="AA1230" s="19"/>
      <c r="AB1230" s="21"/>
      <c r="AC1230" s="21"/>
    </row>
    <row r="1231" spans="5:29" x14ac:dyDescent="0.25">
      <c r="E1231" s="36"/>
      <c r="F1231" s="36"/>
      <c r="AA1231" s="19"/>
      <c r="AB1231" s="21"/>
      <c r="AC1231" s="21"/>
    </row>
    <row r="1232" spans="5:29" x14ac:dyDescent="0.25">
      <c r="E1232" s="36"/>
      <c r="F1232" s="36"/>
      <c r="AA1232" s="19"/>
      <c r="AB1232" s="21"/>
      <c r="AC1232" s="21"/>
    </row>
    <row r="1233" spans="5:29" x14ac:dyDescent="0.25">
      <c r="E1233" s="36"/>
      <c r="F1233" s="36"/>
      <c r="AA1233" s="19"/>
      <c r="AB1233" s="21"/>
      <c r="AC1233" s="21"/>
    </row>
    <row r="1234" spans="5:29" x14ac:dyDescent="0.25">
      <c r="E1234" s="36"/>
      <c r="F1234" s="36"/>
      <c r="AA1234" s="19"/>
      <c r="AB1234" s="21"/>
      <c r="AC1234" s="21"/>
    </row>
    <row r="1235" spans="5:29" x14ac:dyDescent="0.25">
      <c r="E1235" s="36"/>
      <c r="F1235" s="36"/>
      <c r="AA1235" s="19"/>
      <c r="AB1235" s="21"/>
      <c r="AC1235" s="21"/>
    </row>
    <row r="1236" spans="5:29" x14ac:dyDescent="0.25">
      <c r="E1236" s="36"/>
      <c r="F1236" s="36"/>
      <c r="AA1236" s="19"/>
      <c r="AB1236" s="21"/>
      <c r="AC1236" s="21"/>
    </row>
    <row r="1237" spans="5:29" x14ac:dyDescent="0.25">
      <c r="E1237" s="36"/>
      <c r="F1237" s="36"/>
      <c r="AA1237" s="19"/>
      <c r="AB1237" s="21"/>
      <c r="AC1237" s="21"/>
    </row>
    <row r="1238" spans="5:29" x14ac:dyDescent="0.25">
      <c r="E1238" s="36"/>
      <c r="F1238" s="36"/>
      <c r="AA1238" s="19"/>
      <c r="AB1238" s="21"/>
      <c r="AC1238" s="21"/>
    </row>
    <row r="1239" spans="5:29" x14ac:dyDescent="0.25">
      <c r="E1239" s="36"/>
      <c r="F1239" s="36"/>
      <c r="AA1239" s="19"/>
      <c r="AB1239" s="21"/>
      <c r="AC1239" s="21"/>
    </row>
    <row r="1240" spans="5:29" x14ac:dyDescent="0.25">
      <c r="E1240" s="36"/>
      <c r="F1240" s="36"/>
      <c r="AA1240" s="19"/>
      <c r="AB1240" s="21"/>
      <c r="AC1240" s="21"/>
    </row>
    <row r="1241" spans="5:29" x14ac:dyDescent="0.25">
      <c r="E1241" s="36"/>
      <c r="F1241" s="36"/>
      <c r="AA1241" s="19"/>
      <c r="AB1241" s="21"/>
      <c r="AC1241" s="21"/>
    </row>
    <row r="1242" spans="5:29" x14ac:dyDescent="0.25">
      <c r="E1242" s="36"/>
      <c r="F1242" s="36"/>
      <c r="AA1242" s="19"/>
      <c r="AB1242" s="21"/>
      <c r="AC1242" s="21"/>
    </row>
    <row r="1243" spans="5:29" x14ac:dyDescent="0.25">
      <c r="E1243" s="36"/>
      <c r="F1243" s="36"/>
      <c r="AA1243" s="19"/>
      <c r="AB1243" s="21"/>
      <c r="AC1243" s="21"/>
    </row>
    <row r="1244" spans="5:29" x14ac:dyDescent="0.25">
      <c r="E1244" s="36"/>
      <c r="F1244" s="36"/>
      <c r="AA1244" s="19"/>
      <c r="AB1244" s="21"/>
      <c r="AC1244" s="21"/>
    </row>
    <row r="1245" spans="5:29" x14ac:dyDescent="0.25">
      <c r="E1245" s="36"/>
      <c r="F1245" s="36"/>
      <c r="AA1245" s="19"/>
      <c r="AB1245" s="21"/>
      <c r="AC1245" s="21"/>
    </row>
    <row r="1246" spans="5:29" x14ac:dyDescent="0.25">
      <c r="E1246" s="36"/>
      <c r="F1246" s="36"/>
      <c r="AA1246" s="19"/>
      <c r="AB1246" s="21"/>
      <c r="AC1246" s="21"/>
    </row>
    <row r="1247" spans="5:29" x14ac:dyDescent="0.25">
      <c r="E1247" s="36"/>
      <c r="F1247" s="36"/>
      <c r="AA1247" s="19"/>
      <c r="AB1247" s="21"/>
      <c r="AC1247" s="21"/>
    </row>
    <row r="1248" spans="5:29" x14ac:dyDescent="0.25">
      <c r="E1248" s="36"/>
      <c r="F1248" s="36"/>
      <c r="AA1248" s="19"/>
      <c r="AB1248" s="21"/>
      <c r="AC1248" s="21"/>
    </row>
    <row r="1249" spans="5:29" x14ac:dyDescent="0.25">
      <c r="E1249" s="36"/>
      <c r="F1249" s="36"/>
      <c r="AA1249" s="19"/>
      <c r="AB1249" s="21"/>
      <c r="AC1249" s="21"/>
    </row>
    <row r="1250" spans="5:29" x14ac:dyDescent="0.25">
      <c r="E1250" s="36"/>
      <c r="F1250" s="36"/>
      <c r="AA1250" s="19"/>
      <c r="AB1250" s="21"/>
      <c r="AC1250" s="21"/>
    </row>
    <row r="1251" spans="5:29" x14ac:dyDescent="0.25">
      <c r="E1251" s="36"/>
      <c r="F1251" s="36"/>
      <c r="AA1251" s="19"/>
      <c r="AB1251" s="21"/>
      <c r="AC1251" s="21"/>
    </row>
    <row r="1252" spans="5:29" x14ac:dyDescent="0.25">
      <c r="E1252" s="36"/>
      <c r="F1252" s="36"/>
      <c r="AA1252" s="19"/>
      <c r="AB1252" s="21"/>
      <c r="AC1252" s="21"/>
    </row>
    <row r="1253" spans="5:29" x14ac:dyDescent="0.25">
      <c r="E1253" s="36"/>
      <c r="F1253" s="36"/>
      <c r="AA1253" s="19"/>
      <c r="AB1253" s="21"/>
      <c r="AC1253" s="21"/>
    </row>
    <row r="1254" spans="5:29" x14ac:dyDescent="0.25">
      <c r="E1254" s="36"/>
      <c r="F1254" s="36"/>
      <c r="AA1254" s="19"/>
      <c r="AB1254" s="21"/>
      <c r="AC1254" s="21"/>
    </row>
    <row r="1255" spans="5:29" x14ac:dyDescent="0.25">
      <c r="E1255" s="36"/>
      <c r="F1255" s="36"/>
      <c r="AA1255" s="19"/>
      <c r="AB1255" s="21"/>
      <c r="AC1255" s="21"/>
    </row>
    <row r="1256" spans="5:29" x14ac:dyDescent="0.25">
      <c r="E1256" s="36"/>
      <c r="F1256" s="36"/>
      <c r="AA1256" s="19"/>
      <c r="AB1256" s="21"/>
      <c r="AC1256" s="21"/>
    </row>
    <row r="1257" spans="5:29" x14ac:dyDescent="0.25">
      <c r="E1257" s="36"/>
      <c r="F1257" s="36"/>
      <c r="AA1257" s="19"/>
      <c r="AB1257" s="21"/>
      <c r="AC1257" s="21"/>
    </row>
    <row r="1258" spans="5:29" x14ac:dyDescent="0.25">
      <c r="E1258" s="36"/>
      <c r="F1258" s="36"/>
      <c r="AA1258" s="19"/>
      <c r="AB1258" s="21"/>
      <c r="AC1258" s="21"/>
    </row>
    <row r="1259" spans="5:29" x14ac:dyDescent="0.25">
      <c r="E1259" s="36"/>
      <c r="F1259" s="36"/>
      <c r="AA1259" s="19"/>
      <c r="AB1259" s="21"/>
      <c r="AC1259" s="21"/>
    </row>
    <row r="1260" spans="5:29" x14ac:dyDescent="0.25">
      <c r="E1260" s="36"/>
      <c r="F1260" s="36"/>
      <c r="AA1260" s="19"/>
      <c r="AB1260" s="21"/>
      <c r="AC1260" s="21"/>
    </row>
    <row r="1261" spans="5:29" x14ac:dyDescent="0.25">
      <c r="E1261" s="36"/>
      <c r="F1261" s="36"/>
      <c r="AA1261" s="19"/>
      <c r="AB1261" s="21"/>
      <c r="AC1261" s="21"/>
    </row>
    <row r="1262" spans="5:29" x14ac:dyDescent="0.25">
      <c r="E1262" s="36"/>
      <c r="F1262" s="36"/>
      <c r="AA1262" s="19"/>
      <c r="AB1262" s="21"/>
      <c r="AC1262" s="21"/>
    </row>
    <row r="1263" spans="5:29" x14ac:dyDescent="0.25">
      <c r="E1263" s="36"/>
      <c r="F1263" s="36"/>
      <c r="AA1263" s="19"/>
      <c r="AB1263" s="21"/>
      <c r="AC1263" s="21"/>
    </row>
    <row r="1264" spans="5:29" x14ac:dyDescent="0.25">
      <c r="E1264" s="36"/>
      <c r="F1264" s="36"/>
      <c r="AA1264" s="19"/>
      <c r="AB1264" s="21"/>
      <c r="AC1264" s="21"/>
    </row>
    <row r="1265" spans="5:29" x14ac:dyDescent="0.25">
      <c r="E1265" s="36"/>
      <c r="F1265" s="36"/>
      <c r="AA1265" s="19"/>
      <c r="AB1265" s="21"/>
      <c r="AC1265" s="21"/>
    </row>
    <row r="1266" spans="5:29" x14ac:dyDescent="0.25">
      <c r="E1266" s="36"/>
      <c r="F1266" s="36"/>
      <c r="AA1266" s="19"/>
      <c r="AB1266" s="21"/>
      <c r="AC1266" s="21"/>
    </row>
    <row r="1267" spans="5:29" x14ac:dyDescent="0.25">
      <c r="E1267" s="36"/>
      <c r="F1267" s="36"/>
      <c r="AA1267" s="19"/>
      <c r="AB1267" s="21"/>
      <c r="AC1267" s="21"/>
    </row>
    <row r="1268" spans="5:29" x14ac:dyDescent="0.25">
      <c r="E1268" s="36"/>
      <c r="F1268" s="36"/>
      <c r="AA1268" s="19"/>
      <c r="AB1268" s="21"/>
      <c r="AC1268" s="21"/>
    </row>
    <row r="1269" spans="5:29" x14ac:dyDescent="0.25">
      <c r="E1269" s="36"/>
      <c r="F1269" s="36"/>
      <c r="AA1269" s="19"/>
      <c r="AB1269" s="21"/>
      <c r="AC1269" s="21"/>
    </row>
    <row r="1270" spans="5:29" x14ac:dyDescent="0.25">
      <c r="E1270" s="36"/>
      <c r="F1270" s="36"/>
      <c r="AA1270" s="19"/>
      <c r="AB1270" s="21"/>
      <c r="AC1270" s="21"/>
    </row>
    <row r="1271" spans="5:29" x14ac:dyDescent="0.25">
      <c r="E1271" s="36"/>
      <c r="F1271" s="36"/>
      <c r="AA1271" s="19"/>
      <c r="AB1271" s="21"/>
      <c r="AC1271" s="21"/>
    </row>
    <row r="1272" spans="5:29" x14ac:dyDescent="0.25">
      <c r="E1272" s="36"/>
      <c r="F1272" s="36"/>
      <c r="AA1272" s="19"/>
      <c r="AB1272" s="21"/>
      <c r="AC1272" s="21"/>
    </row>
    <row r="1273" spans="5:29" x14ac:dyDescent="0.25">
      <c r="E1273" s="36"/>
      <c r="F1273" s="36"/>
      <c r="AA1273" s="19"/>
      <c r="AB1273" s="21"/>
      <c r="AC1273" s="21"/>
    </row>
    <row r="1274" spans="5:29" x14ac:dyDescent="0.25">
      <c r="E1274" s="36"/>
      <c r="F1274" s="36"/>
      <c r="AA1274" s="19"/>
      <c r="AB1274" s="21"/>
      <c r="AC1274" s="21"/>
    </row>
    <row r="1275" spans="5:29" x14ac:dyDescent="0.25">
      <c r="E1275" s="36"/>
      <c r="F1275" s="36"/>
      <c r="AA1275" s="19"/>
      <c r="AB1275" s="21"/>
      <c r="AC1275" s="21"/>
    </row>
    <row r="1276" spans="5:29" x14ac:dyDescent="0.25">
      <c r="E1276" s="36"/>
      <c r="F1276" s="36"/>
      <c r="AA1276" s="19"/>
      <c r="AB1276" s="21"/>
      <c r="AC1276" s="21"/>
    </row>
    <row r="1277" spans="5:29" x14ac:dyDescent="0.25">
      <c r="E1277" s="36"/>
      <c r="F1277" s="36"/>
      <c r="AA1277" s="19"/>
      <c r="AB1277" s="21"/>
      <c r="AC1277" s="21"/>
    </row>
    <row r="1278" spans="5:29" x14ac:dyDescent="0.25">
      <c r="E1278" s="36"/>
      <c r="F1278" s="36"/>
      <c r="AA1278" s="19"/>
      <c r="AB1278" s="21"/>
      <c r="AC1278" s="21"/>
    </row>
    <row r="1279" spans="5:29" x14ac:dyDescent="0.25">
      <c r="E1279" s="36"/>
      <c r="F1279" s="36"/>
      <c r="AA1279" s="19"/>
      <c r="AB1279" s="21"/>
      <c r="AC1279" s="21"/>
    </row>
    <row r="1280" spans="5:29" x14ac:dyDescent="0.25">
      <c r="E1280" s="36"/>
      <c r="F1280" s="36"/>
      <c r="AA1280" s="19"/>
      <c r="AB1280" s="21"/>
      <c r="AC1280" s="21"/>
    </row>
    <row r="1281" spans="5:29" x14ac:dyDescent="0.25">
      <c r="E1281" s="36"/>
      <c r="F1281" s="36"/>
      <c r="AA1281" s="19"/>
      <c r="AB1281" s="21"/>
      <c r="AC1281" s="21"/>
    </row>
    <row r="1282" spans="5:29" x14ac:dyDescent="0.25">
      <c r="E1282" s="36"/>
      <c r="F1282" s="36"/>
      <c r="AA1282" s="19"/>
      <c r="AB1282" s="21"/>
      <c r="AC1282" s="21"/>
    </row>
    <row r="1283" spans="5:29" x14ac:dyDescent="0.25">
      <c r="E1283" s="36"/>
      <c r="F1283" s="36"/>
      <c r="AA1283" s="19"/>
      <c r="AB1283" s="21"/>
      <c r="AC1283" s="21"/>
    </row>
    <row r="1284" spans="5:29" x14ac:dyDescent="0.25">
      <c r="E1284" s="36"/>
      <c r="F1284" s="36"/>
      <c r="AA1284" s="19"/>
      <c r="AB1284" s="21"/>
      <c r="AC1284" s="21"/>
    </row>
    <row r="1285" spans="5:29" x14ac:dyDescent="0.25">
      <c r="E1285" s="36"/>
      <c r="F1285" s="36"/>
      <c r="AA1285" s="19"/>
      <c r="AB1285" s="21"/>
      <c r="AC1285" s="21"/>
    </row>
    <row r="1286" spans="5:29" x14ac:dyDescent="0.25">
      <c r="E1286" s="36"/>
      <c r="F1286" s="36"/>
      <c r="AA1286" s="19"/>
      <c r="AB1286" s="21"/>
      <c r="AC1286" s="21"/>
    </row>
    <row r="1287" spans="5:29" x14ac:dyDescent="0.25">
      <c r="E1287" s="36"/>
      <c r="F1287" s="36"/>
      <c r="AA1287" s="19"/>
      <c r="AB1287" s="21"/>
      <c r="AC1287" s="21"/>
    </row>
    <row r="1288" spans="5:29" x14ac:dyDescent="0.25">
      <c r="E1288" s="36"/>
      <c r="F1288" s="36"/>
      <c r="AA1288" s="19"/>
      <c r="AB1288" s="21"/>
      <c r="AC1288" s="21"/>
    </row>
    <row r="1289" spans="5:29" x14ac:dyDescent="0.25">
      <c r="E1289" s="36"/>
      <c r="F1289" s="36"/>
      <c r="AA1289" s="19"/>
      <c r="AB1289" s="21"/>
      <c r="AC1289" s="21"/>
    </row>
    <row r="1290" spans="5:29" x14ac:dyDescent="0.25">
      <c r="E1290" s="36"/>
      <c r="F1290" s="36"/>
      <c r="AA1290" s="19"/>
      <c r="AB1290" s="21"/>
      <c r="AC1290" s="21"/>
    </row>
    <row r="1291" spans="5:29" x14ac:dyDescent="0.25">
      <c r="E1291" s="36"/>
      <c r="F1291" s="36"/>
      <c r="AA1291" s="19"/>
      <c r="AB1291" s="21"/>
      <c r="AC1291" s="21"/>
    </row>
    <row r="1292" spans="5:29" x14ac:dyDescent="0.25">
      <c r="E1292" s="36"/>
      <c r="F1292" s="36"/>
      <c r="AA1292" s="19"/>
      <c r="AB1292" s="21"/>
      <c r="AC1292" s="21"/>
    </row>
    <row r="1293" spans="5:29" x14ac:dyDescent="0.25">
      <c r="E1293" s="36"/>
      <c r="F1293" s="36"/>
      <c r="AA1293" s="19"/>
      <c r="AB1293" s="21"/>
      <c r="AC1293" s="21"/>
    </row>
    <row r="1294" spans="5:29" x14ac:dyDescent="0.25">
      <c r="E1294" s="36"/>
      <c r="F1294" s="36"/>
      <c r="AA1294" s="19"/>
      <c r="AB1294" s="21"/>
      <c r="AC1294" s="21"/>
    </row>
    <row r="1295" spans="5:29" x14ac:dyDescent="0.25">
      <c r="E1295" s="36"/>
      <c r="F1295" s="36"/>
      <c r="AA1295" s="19"/>
      <c r="AB1295" s="21"/>
      <c r="AC1295" s="21"/>
    </row>
    <row r="1296" spans="5:29" x14ac:dyDescent="0.25">
      <c r="E1296" s="36"/>
      <c r="F1296" s="36"/>
      <c r="AA1296" s="19"/>
      <c r="AB1296" s="21"/>
      <c r="AC1296" s="21"/>
    </row>
    <row r="1297" spans="5:29" x14ac:dyDescent="0.25">
      <c r="E1297" s="36"/>
      <c r="F1297" s="36"/>
      <c r="AA1297" s="19"/>
      <c r="AB1297" s="21"/>
      <c r="AC1297" s="21"/>
    </row>
    <row r="1298" spans="5:29" x14ac:dyDescent="0.25">
      <c r="E1298" s="36"/>
      <c r="F1298" s="36"/>
      <c r="AA1298" s="19"/>
      <c r="AB1298" s="21"/>
      <c r="AC1298" s="21"/>
    </row>
    <row r="1299" spans="5:29" x14ac:dyDescent="0.25">
      <c r="E1299" s="36"/>
      <c r="F1299" s="36"/>
      <c r="AA1299" s="19"/>
      <c r="AB1299" s="21"/>
      <c r="AC1299" s="21"/>
    </row>
    <row r="1300" spans="5:29" x14ac:dyDescent="0.25">
      <c r="E1300" s="36"/>
      <c r="F1300" s="36"/>
      <c r="AA1300" s="19"/>
      <c r="AB1300" s="21"/>
      <c r="AC1300" s="21"/>
    </row>
    <row r="1301" spans="5:29" x14ac:dyDescent="0.25">
      <c r="E1301" s="36"/>
      <c r="F1301" s="36"/>
      <c r="AA1301" s="19"/>
      <c r="AB1301" s="21"/>
      <c r="AC1301" s="21"/>
    </row>
    <row r="1302" spans="5:29" x14ac:dyDescent="0.25">
      <c r="E1302" s="36"/>
      <c r="F1302" s="36"/>
      <c r="AA1302" s="19"/>
      <c r="AB1302" s="21"/>
      <c r="AC1302" s="21"/>
    </row>
    <row r="1303" spans="5:29" x14ac:dyDescent="0.25">
      <c r="E1303" s="36"/>
      <c r="F1303" s="36"/>
      <c r="AA1303" s="19"/>
      <c r="AB1303" s="21"/>
      <c r="AC1303" s="21"/>
    </row>
    <row r="1304" spans="5:29" x14ac:dyDescent="0.25">
      <c r="E1304" s="36"/>
      <c r="F1304" s="36"/>
      <c r="AA1304" s="19"/>
      <c r="AB1304" s="21"/>
      <c r="AC1304" s="21"/>
    </row>
    <row r="1305" spans="5:29" x14ac:dyDescent="0.25">
      <c r="E1305" s="36"/>
      <c r="F1305" s="36"/>
      <c r="AA1305" s="19"/>
      <c r="AB1305" s="21"/>
      <c r="AC1305" s="21"/>
    </row>
    <row r="1306" spans="5:29" x14ac:dyDescent="0.25">
      <c r="E1306" s="36"/>
      <c r="F1306" s="36"/>
      <c r="AA1306" s="19"/>
      <c r="AB1306" s="21"/>
      <c r="AC1306" s="21"/>
    </row>
    <row r="1307" spans="5:29" x14ac:dyDescent="0.25">
      <c r="E1307" s="36"/>
      <c r="F1307" s="36"/>
      <c r="AA1307" s="19"/>
      <c r="AB1307" s="21"/>
      <c r="AC1307" s="21"/>
    </row>
    <row r="1308" spans="5:29" x14ac:dyDescent="0.25">
      <c r="E1308" s="36"/>
      <c r="F1308" s="36"/>
      <c r="AA1308" s="19"/>
      <c r="AB1308" s="21"/>
      <c r="AC1308" s="21"/>
    </row>
    <row r="1309" spans="5:29" x14ac:dyDescent="0.25">
      <c r="E1309" s="36"/>
      <c r="F1309" s="36"/>
      <c r="AA1309" s="19"/>
      <c r="AB1309" s="21"/>
      <c r="AC1309" s="21"/>
    </row>
    <row r="1310" spans="5:29" x14ac:dyDescent="0.25">
      <c r="E1310" s="36"/>
      <c r="F1310" s="36"/>
      <c r="AA1310" s="19"/>
      <c r="AB1310" s="21"/>
      <c r="AC1310" s="21"/>
    </row>
    <row r="1311" spans="5:29" x14ac:dyDescent="0.25">
      <c r="E1311" s="36"/>
      <c r="F1311" s="36"/>
      <c r="AA1311" s="19"/>
      <c r="AB1311" s="21"/>
      <c r="AC1311" s="21"/>
    </row>
    <row r="1312" spans="5:29" x14ac:dyDescent="0.25">
      <c r="E1312" s="36"/>
      <c r="F1312" s="36"/>
      <c r="AA1312" s="19"/>
      <c r="AB1312" s="21"/>
      <c r="AC1312" s="21"/>
    </row>
    <row r="1313" spans="5:29" x14ac:dyDescent="0.25">
      <c r="E1313" s="36"/>
      <c r="F1313" s="36"/>
      <c r="AA1313" s="19"/>
      <c r="AB1313" s="21"/>
      <c r="AC1313" s="21"/>
    </row>
    <row r="1314" spans="5:29" x14ac:dyDescent="0.25">
      <c r="E1314" s="36"/>
      <c r="F1314" s="36"/>
      <c r="AA1314" s="19"/>
      <c r="AB1314" s="21"/>
      <c r="AC1314" s="21"/>
    </row>
    <row r="1315" spans="5:29" x14ac:dyDescent="0.25">
      <c r="E1315" s="36"/>
      <c r="F1315" s="36"/>
      <c r="AA1315" s="19"/>
      <c r="AB1315" s="21"/>
      <c r="AC1315" s="21"/>
    </row>
    <row r="1316" spans="5:29" x14ac:dyDescent="0.25">
      <c r="E1316" s="36"/>
      <c r="F1316" s="36"/>
      <c r="AA1316" s="19"/>
      <c r="AB1316" s="21"/>
      <c r="AC1316" s="21"/>
    </row>
    <row r="1317" spans="5:29" x14ac:dyDescent="0.25">
      <c r="E1317" s="36"/>
      <c r="F1317" s="36"/>
      <c r="AA1317" s="19"/>
      <c r="AB1317" s="21"/>
      <c r="AC1317" s="21"/>
    </row>
    <row r="1318" spans="5:29" x14ac:dyDescent="0.25">
      <c r="E1318" s="36"/>
      <c r="F1318" s="36"/>
      <c r="AA1318" s="19"/>
      <c r="AB1318" s="21"/>
      <c r="AC1318" s="21"/>
    </row>
    <row r="1319" spans="5:29" x14ac:dyDescent="0.25">
      <c r="E1319" s="36"/>
      <c r="F1319" s="36"/>
      <c r="AA1319" s="19"/>
      <c r="AB1319" s="21"/>
      <c r="AC1319" s="21"/>
    </row>
    <row r="1320" spans="5:29" x14ac:dyDescent="0.25">
      <c r="E1320" s="36"/>
      <c r="F1320" s="36"/>
      <c r="AA1320" s="19"/>
      <c r="AB1320" s="21"/>
      <c r="AC1320" s="21"/>
    </row>
    <row r="1321" spans="5:29" x14ac:dyDescent="0.25">
      <c r="E1321" s="36"/>
      <c r="F1321" s="36"/>
      <c r="AA1321" s="19"/>
      <c r="AB1321" s="21"/>
      <c r="AC1321" s="21"/>
    </row>
    <row r="1322" spans="5:29" x14ac:dyDescent="0.25">
      <c r="E1322" s="36"/>
      <c r="F1322" s="36"/>
      <c r="AA1322" s="19"/>
      <c r="AB1322" s="21"/>
      <c r="AC1322" s="21"/>
    </row>
    <row r="1323" spans="5:29" x14ac:dyDescent="0.25">
      <c r="E1323" s="36"/>
      <c r="F1323" s="36"/>
      <c r="AA1323" s="19"/>
      <c r="AB1323" s="21"/>
      <c r="AC1323" s="21"/>
    </row>
    <row r="1324" spans="5:29" x14ac:dyDescent="0.25">
      <c r="E1324" s="36"/>
      <c r="F1324" s="36"/>
      <c r="AA1324" s="19"/>
      <c r="AB1324" s="21"/>
      <c r="AC1324" s="21"/>
    </row>
    <row r="1325" spans="5:29" x14ac:dyDescent="0.25">
      <c r="E1325" s="36"/>
      <c r="F1325" s="36"/>
      <c r="AA1325" s="19"/>
      <c r="AB1325" s="21"/>
      <c r="AC1325" s="21"/>
    </row>
    <row r="1326" spans="5:29" x14ac:dyDescent="0.25">
      <c r="E1326" s="36"/>
      <c r="F1326" s="36"/>
      <c r="AA1326" s="19"/>
      <c r="AB1326" s="21"/>
      <c r="AC1326" s="21"/>
    </row>
    <row r="1327" spans="5:29" x14ac:dyDescent="0.25">
      <c r="E1327" s="36"/>
      <c r="F1327" s="36"/>
      <c r="AA1327" s="19"/>
      <c r="AB1327" s="21"/>
      <c r="AC1327" s="21"/>
    </row>
    <row r="1328" spans="5:29" x14ac:dyDescent="0.25">
      <c r="E1328" s="36"/>
      <c r="F1328" s="36"/>
      <c r="AA1328" s="19"/>
      <c r="AB1328" s="21"/>
      <c r="AC1328" s="21"/>
    </row>
    <row r="1329" spans="5:29" x14ac:dyDescent="0.25">
      <c r="E1329" s="36"/>
      <c r="F1329" s="36"/>
      <c r="AA1329" s="19"/>
      <c r="AB1329" s="21"/>
      <c r="AC1329" s="21"/>
    </row>
    <row r="1330" spans="5:29" x14ac:dyDescent="0.25">
      <c r="E1330" s="36"/>
      <c r="F1330" s="36"/>
      <c r="AA1330" s="19"/>
      <c r="AB1330" s="21"/>
      <c r="AC1330" s="21"/>
    </row>
    <row r="1331" spans="5:29" x14ac:dyDescent="0.25">
      <c r="E1331" s="36"/>
      <c r="F1331" s="36"/>
      <c r="AA1331" s="19"/>
      <c r="AB1331" s="21"/>
      <c r="AC1331" s="21"/>
    </row>
    <row r="1332" spans="5:29" x14ac:dyDescent="0.25">
      <c r="E1332" s="36"/>
      <c r="F1332" s="36"/>
      <c r="AA1332" s="19"/>
      <c r="AB1332" s="21"/>
      <c r="AC1332" s="21"/>
    </row>
    <row r="1333" spans="5:29" x14ac:dyDescent="0.25">
      <c r="E1333" s="36"/>
      <c r="F1333" s="36"/>
      <c r="AA1333" s="19"/>
      <c r="AB1333" s="21"/>
      <c r="AC1333" s="21"/>
    </row>
    <row r="1334" spans="5:29" x14ac:dyDescent="0.25">
      <c r="E1334" s="36"/>
      <c r="F1334" s="36"/>
      <c r="AA1334" s="19"/>
      <c r="AB1334" s="21"/>
      <c r="AC1334" s="21"/>
    </row>
    <row r="1335" spans="5:29" x14ac:dyDescent="0.25">
      <c r="E1335" s="36"/>
      <c r="F1335" s="36"/>
      <c r="AA1335" s="19"/>
      <c r="AB1335" s="21"/>
      <c r="AC1335" s="21"/>
    </row>
    <row r="1336" spans="5:29" x14ac:dyDescent="0.25">
      <c r="E1336" s="36"/>
      <c r="F1336" s="36"/>
      <c r="AA1336" s="19"/>
      <c r="AB1336" s="21"/>
      <c r="AC1336" s="21"/>
    </row>
    <row r="1337" spans="5:29" x14ac:dyDescent="0.25">
      <c r="E1337" s="36"/>
      <c r="F1337" s="36"/>
      <c r="AA1337" s="19"/>
      <c r="AB1337" s="21"/>
      <c r="AC1337" s="21"/>
    </row>
    <row r="1338" spans="5:29" x14ac:dyDescent="0.25">
      <c r="E1338" s="36"/>
      <c r="F1338" s="36"/>
      <c r="AA1338" s="19"/>
      <c r="AB1338" s="21"/>
      <c r="AC1338" s="21"/>
    </row>
    <row r="1339" spans="5:29" x14ac:dyDescent="0.25">
      <c r="E1339" s="36"/>
      <c r="F1339" s="36"/>
      <c r="AA1339" s="19"/>
      <c r="AB1339" s="21"/>
      <c r="AC1339" s="21"/>
    </row>
    <row r="1340" spans="5:29" x14ac:dyDescent="0.25">
      <c r="E1340" s="36"/>
      <c r="F1340" s="36"/>
      <c r="AA1340" s="19"/>
      <c r="AB1340" s="21"/>
      <c r="AC1340" s="21"/>
    </row>
    <row r="1341" spans="5:29" x14ac:dyDescent="0.25">
      <c r="E1341" s="36"/>
      <c r="F1341" s="36"/>
      <c r="AA1341" s="19"/>
      <c r="AB1341" s="21"/>
      <c r="AC1341" s="21"/>
    </row>
    <row r="1342" spans="5:29" x14ac:dyDescent="0.25">
      <c r="E1342" s="36"/>
      <c r="F1342" s="36"/>
      <c r="AA1342" s="19"/>
      <c r="AB1342" s="21"/>
      <c r="AC1342" s="21"/>
    </row>
    <row r="1343" spans="5:29" x14ac:dyDescent="0.25">
      <c r="E1343" s="36"/>
      <c r="F1343" s="36"/>
      <c r="AA1343" s="19"/>
      <c r="AB1343" s="21"/>
      <c r="AC1343" s="21"/>
    </row>
    <row r="1344" spans="5:29" x14ac:dyDescent="0.25">
      <c r="E1344" s="36"/>
      <c r="F1344" s="36"/>
      <c r="AA1344" s="19"/>
      <c r="AB1344" s="21"/>
      <c r="AC1344" s="21"/>
    </row>
    <row r="1345" spans="5:29" x14ac:dyDescent="0.25">
      <c r="E1345" s="36"/>
      <c r="F1345" s="36"/>
      <c r="AA1345" s="19"/>
      <c r="AB1345" s="21"/>
      <c r="AC1345" s="21"/>
    </row>
    <row r="1346" spans="5:29" x14ac:dyDescent="0.25">
      <c r="E1346" s="36"/>
      <c r="F1346" s="36"/>
      <c r="AA1346" s="19"/>
      <c r="AB1346" s="21"/>
      <c r="AC1346" s="21"/>
    </row>
    <row r="1347" spans="5:29" x14ac:dyDescent="0.25">
      <c r="E1347" s="36"/>
      <c r="F1347" s="36"/>
      <c r="AA1347" s="19"/>
      <c r="AB1347" s="21"/>
      <c r="AC1347" s="21"/>
    </row>
    <row r="1348" spans="5:29" x14ac:dyDescent="0.25">
      <c r="E1348" s="36"/>
      <c r="F1348" s="36"/>
      <c r="AA1348" s="19"/>
      <c r="AB1348" s="21"/>
      <c r="AC1348" s="21"/>
    </row>
    <row r="1349" spans="5:29" x14ac:dyDescent="0.25">
      <c r="E1349" s="36"/>
      <c r="F1349" s="36"/>
      <c r="AA1349" s="19"/>
      <c r="AB1349" s="21"/>
      <c r="AC1349" s="21"/>
    </row>
    <row r="1350" spans="5:29" x14ac:dyDescent="0.25">
      <c r="E1350" s="36"/>
      <c r="F1350" s="36"/>
      <c r="AA1350" s="19"/>
      <c r="AB1350" s="21"/>
      <c r="AC1350" s="21"/>
    </row>
    <row r="1351" spans="5:29" x14ac:dyDescent="0.25">
      <c r="E1351" s="36"/>
      <c r="F1351" s="36"/>
      <c r="AA1351" s="19"/>
      <c r="AB1351" s="21"/>
      <c r="AC1351" s="21"/>
    </row>
    <row r="1352" spans="5:29" x14ac:dyDescent="0.25">
      <c r="E1352" s="36"/>
      <c r="F1352" s="36"/>
      <c r="AA1352" s="19"/>
      <c r="AB1352" s="21"/>
      <c r="AC1352" s="21"/>
    </row>
    <row r="1353" spans="5:29" x14ac:dyDescent="0.25">
      <c r="E1353" s="36"/>
      <c r="F1353" s="36"/>
      <c r="AA1353" s="19"/>
      <c r="AB1353" s="21"/>
      <c r="AC1353" s="21"/>
    </row>
    <row r="1354" spans="5:29" x14ac:dyDescent="0.25">
      <c r="E1354" s="36"/>
      <c r="F1354" s="36"/>
      <c r="AA1354" s="19"/>
      <c r="AB1354" s="21"/>
      <c r="AC1354" s="21"/>
    </row>
    <row r="1355" spans="5:29" x14ac:dyDescent="0.25">
      <c r="E1355" s="36"/>
      <c r="F1355" s="36"/>
      <c r="AA1355" s="19"/>
      <c r="AB1355" s="21"/>
      <c r="AC1355" s="21"/>
    </row>
    <row r="1356" spans="5:29" x14ac:dyDescent="0.25">
      <c r="E1356" s="36"/>
      <c r="F1356" s="36"/>
      <c r="AA1356" s="19"/>
      <c r="AB1356" s="21"/>
      <c r="AC1356" s="21"/>
    </row>
    <row r="1357" spans="5:29" x14ac:dyDescent="0.25">
      <c r="E1357" s="36"/>
      <c r="F1357" s="36"/>
      <c r="AA1357" s="19"/>
      <c r="AB1357" s="21"/>
      <c r="AC1357" s="21"/>
    </row>
    <row r="1358" spans="5:29" x14ac:dyDescent="0.25">
      <c r="E1358" s="36"/>
      <c r="F1358" s="36"/>
      <c r="AA1358" s="19"/>
      <c r="AB1358" s="21"/>
      <c r="AC1358" s="21"/>
    </row>
    <row r="1359" spans="5:29" x14ac:dyDescent="0.25">
      <c r="E1359" s="36"/>
      <c r="F1359" s="36"/>
      <c r="AA1359" s="19"/>
      <c r="AB1359" s="21"/>
      <c r="AC1359" s="21"/>
    </row>
    <row r="1360" spans="5:29" x14ac:dyDescent="0.25">
      <c r="E1360" s="36"/>
      <c r="F1360" s="36"/>
      <c r="AA1360" s="19"/>
      <c r="AB1360" s="21"/>
      <c r="AC1360" s="21"/>
    </row>
    <row r="1361" spans="5:29" x14ac:dyDescent="0.25">
      <c r="E1361" s="36"/>
      <c r="F1361" s="36"/>
      <c r="AA1361" s="19"/>
      <c r="AB1361" s="21"/>
      <c r="AC1361" s="21"/>
    </row>
    <row r="1362" spans="5:29" x14ac:dyDescent="0.25">
      <c r="E1362" s="36"/>
      <c r="F1362" s="36"/>
      <c r="AA1362" s="19"/>
      <c r="AB1362" s="21"/>
      <c r="AC1362" s="21"/>
    </row>
    <row r="1363" spans="5:29" x14ac:dyDescent="0.25">
      <c r="E1363" s="36"/>
      <c r="F1363" s="36"/>
      <c r="AA1363" s="19"/>
      <c r="AB1363" s="21"/>
      <c r="AC1363" s="21"/>
    </row>
    <row r="1364" spans="5:29" x14ac:dyDescent="0.25">
      <c r="E1364" s="36"/>
      <c r="F1364" s="36"/>
      <c r="AA1364" s="19"/>
      <c r="AB1364" s="21"/>
      <c r="AC1364" s="21"/>
    </row>
    <row r="1365" spans="5:29" x14ac:dyDescent="0.25">
      <c r="E1365" s="36"/>
      <c r="F1365" s="36"/>
      <c r="AA1365" s="19"/>
      <c r="AB1365" s="21"/>
      <c r="AC1365" s="21"/>
    </row>
    <row r="1366" spans="5:29" x14ac:dyDescent="0.25">
      <c r="E1366" s="36"/>
      <c r="F1366" s="36"/>
      <c r="AA1366" s="19"/>
      <c r="AB1366" s="21"/>
      <c r="AC1366" s="21"/>
    </row>
    <row r="1367" spans="5:29" x14ac:dyDescent="0.25">
      <c r="E1367" s="36"/>
      <c r="F1367" s="36"/>
      <c r="AA1367" s="19"/>
      <c r="AB1367" s="21"/>
      <c r="AC1367" s="21"/>
    </row>
    <row r="1368" spans="5:29" x14ac:dyDescent="0.25">
      <c r="E1368" s="36"/>
      <c r="F1368" s="36"/>
      <c r="AA1368" s="19"/>
      <c r="AB1368" s="21"/>
      <c r="AC1368" s="21"/>
    </row>
    <row r="1369" spans="5:29" x14ac:dyDescent="0.25">
      <c r="E1369" s="36"/>
      <c r="F1369" s="36"/>
      <c r="AA1369" s="19"/>
      <c r="AB1369" s="21"/>
      <c r="AC1369" s="21"/>
    </row>
    <row r="1370" spans="5:29" x14ac:dyDescent="0.25">
      <c r="E1370" s="36"/>
      <c r="F1370" s="36"/>
      <c r="AA1370" s="19"/>
      <c r="AB1370" s="21"/>
      <c r="AC1370" s="21"/>
    </row>
    <row r="1371" spans="5:29" x14ac:dyDescent="0.25">
      <c r="E1371" s="36"/>
      <c r="F1371" s="36"/>
      <c r="AA1371" s="19"/>
      <c r="AB1371" s="21"/>
      <c r="AC1371" s="21"/>
    </row>
    <row r="1372" spans="5:29" x14ac:dyDescent="0.25">
      <c r="E1372" s="36"/>
      <c r="F1372" s="36"/>
      <c r="AA1372" s="19"/>
      <c r="AB1372" s="21"/>
      <c r="AC1372" s="21"/>
    </row>
    <row r="1373" spans="5:29" x14ac:dyDescent="0.25">
      <c r="E1373" s="36"/>
      <c r="F1373" s="36"/>
      <c r="AA1373" s="19"/>
      <c r="AB1373" s="21"/>
      <c r="AC1373" s="21"/>
    </row>
    <row r="1374" spans="5:29" x14ac:dyDescent="0.25">
      <c r="E1374" s="36"/>
      <c r="F1374" s="36"/>
      <c r="AA1374" s="19"/>
      <c r="AB1374" s="21"/>
      <c r="AC1374" s="21"/>
    </row>
    <row r="1375" spans="5:29" x14ac:dyDescent="0.25">
      <c r="E1375" s="36"/>
      <c r="F1375" s="36"/>
      <c r="AA1375" s="19"/>
      <c r="AB1375" s="21"/>
      <c r="AC1375" s="21"/>
    </row>
    <row r="1376" spans="5:29" x14ac:dyDescent="0.25">
      <c r="E1376" s="36"/>
      <c r="F1376" s="36"/>
      <c r="AA1376" s="19"/>
      <c r="AB1376" s="21"/>
      <c r="AC1376" s="21"/>
    </row>
    <row r="1377" spans="5:29" x14ac:dyDescent="0.25">
      <c r="E1377" s="36"/>
      <c r="F1377" s="36"/>
      <c r="AA1377" s="19"/>
      <c r="AB1377" s="21"/>
      <c r="AC1377" s="21"/>
    </row>
    <row r="1378" spans="5:29" x14ac:dyDescent="0.25">
      <c r="E1378" s="36"/>
      <c r="F1378" s="36"/>
      <c r="AA1378" s="19"/>
      <c r="AB1378" s="21"/>
      <c r="AC1378" s="21"/>
    </row>
    <row r="1379" spans="5:29" x14ac:dyDescent="0.25">
      <c r="E1379" s="36"/>
      <c r="F1379" s="36"/>
      <c r="AA1379" s="19"/>
      <c r="AB1379" s="21"/>
      <c r="AC1379" s="21"/>
    </row>
    <row r="1380" spans="5:29" x14ac:dyDescent="0.25">
      <c r="E1380" s="36"/>
      <c r="F1380" s="36"/>
      <c r="AA1380" s="19"/>
      <c r="AB1380" s="21"/>
      <c r="AC1380" s="21"/>
    </row>
    <row r="1381" spans="5:29" x14ac:dyDescent="0.25">
      <c r="E1381" s="36"/>
      <c r="F1381" s="36"/>
      <c r="AA1381" s="19"/>
      <c r="AB1381" s="21"/>
      <c r="AC1381" s="21"/>
    </row>
    <row r="1382" spans="5:29" x14ac:dyDescent="0.25">
      <c r="E1382" s="36"/>
      <c r="F1382" s="36"/>
      <c r="AA1382" s="19"/>
      <c r="AB1382" s="21"/>
      <c r="AC1382" s="21"/>
    </row>
    <row r="1383" spans="5:29" x14ac:dyDescent="0.25">
      <c r="E1383" s="36"/>
      <c r="F1383" s="36"/>
      <c r="AA1383" s="19"/>
      <c r="AB1383" s="21"/>
      <c r="AC1383" s="21"/>
    </row>
    <row r="1384" spans="5:29" x14ac:dyDescent="0.25">
      <c r="E1384" s="36"/>
      <c r="F1384" s="36"/>
      <c r="AA1384" s="19"/>
      <c r="AB1384" s="21"/>
      <c r="AC1384" s="21"/>
    </row>
    <row r="1385" spans="5:29" x14ac:dyDescent="0.25">
      <c r="E1385" s="36"/>
      <c r="F1385" s="36"/>
      <c r="AA1385" s="19"/>
      <c r="AB1385" s="21"/>
      <c r="AC1385" s="21"/>
    </row>
    <row r="1386" spans="5:29" x14ac:dyDescent="0.25">
      <c r="E1386" s="36"/>
      <c r="F1386" s="36"/>
      <c r="AA1386" s="19"/>
      <c r="AB1386" s="21"/>
      <c r="AC1386" s="21"/>
    </row>
    <row r="1387" spans="5:29" x14ac:dyDescent="0.25">
      <c r="E1387" s="36"/>
      <c r="F1387" s="36"/>
      <c r="AA1387" s="19"/>
      <c r="AB1387" s="21"/>
      <c r="AC1387" s="21"/>
    </row>
    <row r="1388" spans="5:29" x14ac:dyDescent="0.25">
      <c r="E1388" s="36"/>
      <c r="F1388" s="36"/>
      <c r="AA1388" s="19"/>
      <c r="AB1388" s="21"/>
      <c r="AC1388" s="21"/>
    </row>
    <row r="1389" spans="5:29" x14ac:dyDescent="0.25">
      <c r="E1389" s="36"/>
      <c r="F1389" s="36"/>
      <c r="AA1389" s="19"/>
      <c r="AB1389" s="21"/>
      <c r="AC1389" s="21"/>
    </row>
    <row r="1390" spans="5:29" x14ac:dyDescent="0.25">
      <c r="E1390" s="36"/>
      <c r="F1390" s="36"/>
      <c r="AA1390" s="19"/>
      <c r="AB1390" s="21"/>
      <c r="AC1390" s="21"/>
    </row>
    <row r="1391" spans="5:29" x14ac:dyDescent="0.25">
      <c r="E1391" s="36"/>
      <c r="F1391" s="36"/>
      <c r="AA1391" s="19"/>
      <c r="AB1391" s="21"/>
      <c r="AC1391" s="21"/>
    </row>
    <row r="1392" spans="5:29" x14ac:dyDescent="0.25">
      <c r="E1392" s="36"/>
      <c r="F1392" s="36"/>
      <c r="AA1392" s="19"/>
      <c r="AB1392" s="21"/>
      <c r="AC1392" s="21"/>
    </row>
    <row r="1393" spans="5:29" x14ac:dyDescent="0.25">
      <c r="E1393" s="36"/>
      <c r="F1393" s="36"/>
      <c r="AA1393" s="19"/>
      <c r="AB1393" s="21"/>
      <c r="AC1393" s="21"/>
    </row>
    <row r="1394" spans="5:29" x14ac:dyDescent="0.25">
      <c r="E1394" s="36"/>
      <c r="F1394" s="36"/>
      <c r="AA1394" s="19"/>
      <c r="AB1394" s="21"/>
      <c r="AC1394" s="21"/>
    </row>
    <row r="1395" spans="5:29" x14ac:dyDescent="0.25">
      <c r="E1395" s="36"/>
      <c r="F1395" s="36"/>
      <c r="AA1395" s="19"/>
      <c r="AB1395" s="21"/>
      <c r="AC1395" s="21"/>
    </row>
    <row r="1396" spans="5:29" x14ac:dyDescent="0.25">
      <c r="E1396" s="36"/>
      <c r="F1396" s="36"/>
      <c r="AA1396" s="19"/>
      <c r="AB1396" s="21"/>
      <c r="AC1396" s="21"/>
    </row>
    <row r="1397" spans="5:29" x14ac:dyDescent="0.25">
      <c r="E1397" s="36"/>
      <c r="F1397" s="36"/>
      <c r="AA1397" s="19"/>
      <c r="AB1397" s="21"/>
      <c r="AC1397" s="21"/>
    </row>
    <row r="1398" spans="5:29" x14ac:dyDescent="0.25">
      <c r="E1398" s="36"/>
      <c r="F1398" s="36"/>
      <c r="AA1398" s="19"/>
      <c r="AB1398" s="21"/>
      <c r="AC1398" s="21"/>
    </row>
    <row r="1399" spans="5:29" x14ac:dyDescent="0.25">
      <c r="E1399" s="36"/>
      <c r="F1399" s="36"/>
      <c r="AA1399" s="19"/>
      <c r="AB1399" s="21"/>
      <c r="AC1399" s="21"/>
    </row>
    <row r="1400" spans="5:29" x14ac:dyDescent="0.25">
      <c r="E1400" s="36"/>
      <c r="F1400" s="36"/>
      <c r="AA1400" s="19"/>
      <c r="AB1400" s="21"/>
      <c r="AC1400" s="21"/>
    </row>
    <row r="1401" spans="5:29" x14ac:dyDescent="0.25">
      <c r="E1401" s="36"/>
      <c r="F1401" s="36"/>
      <c r="AA1401" s="19"/>
      <c r="AB1401" s="21"/>
      <c r="AC1401" s="21"/>
    </row>
    <row r="1402" spans="5:29" x14ac:dyDescent="0.25">
      <c r="E1402" s="36"/>
      <c r="F1402" s="36"/>
      <c r="AA1402" s="19"/>
      <c r="AB1402" s="21"/>
      <c r="AC1402" s="21"/>
    </row>
    <row r="1403" spans="5:29" x14ac:dyDescent="0.25">
      <c r="E1403" s="36"/>
      <c r="F1403" s="36"/>
      <c r="AA1403" s="19"/>
      <c r="AB1403" s="21"/>
      <c r="AC1403" s="21"/>
    </row>
    <row r="1404" spans="5:29" x14ac:dyDescent="0.25">
      <c r="E1404" s="36"/>
      <c r="F1404" s="36"/>
      <c r="AA1404" s="19"/>
      <c r="AB1404" s="21"/>
      <c r="AC1404" s="21"/>
    </row>
    <row r="1405" spans="5:29" x14ac:dyDescent="0.25">
      <c r="E1405" s="36"/>
      <c r="F1405" s="36"/>
      <c r="AA1405" s="19"/>
      <c r="AB1405" s="21"/>
      <c r="AC1405" s="21"/>
    </row>
    <row r="1406" spans="5:29" x14ac:dyDescent="0.25">
      <c r="E1406" s="36"/>
      <c r="F1406" s="36"/>
      <c r="AA1406" s="19"/>
      <c r="AB1406" s="21"/>
      <c r="AC1406" s="21"/>
    </row>
    <row r="1407" spans="5:29" x14ac:dyDescent="0.25">
      <c r="E1407" s="36"/>
      <c r="F1407" s="36"/>
      <c r="AA1407" s="19"/>
      <c r="AB1407" s="21"/>
      <c r="AC1407" s="21"/>
    </row>
    <row r="1408" spans="5:29" x14ac:dyDescent="0.25">
      <c r="E1408" s="36"/>
      <c r="F1408" s="36"/>
      <c r="AA1408" s="19"/>
      <c r="AB1408" s="21"/>
      <c r="AC1408" s="21"/>
    </row>
    <row r="1409" spans="5:29" x14ac:dyDescent="0.25">
      <c r="E1409" s="36"/>
      <c r="F1409" s="36"/>
      <c r="AA1409" s="19"/>
      <c r="AB1409" s="21"/>
      <c r="AC1409" s="21"/>
    </row>
    <row r="1410" spans="5:29" x14ac:dyDescent="0.25">
      <c r="E1410" s="36"/>
      <c r="F1410" s="36"/>
      <c r="AA1410" s="19"/>
      <c r="AB1410" s="21"/>
      <c r="AC1410" s="21"/>
    </row>
    <row r="1411" spans="5:29" x14ac:dyDescent="0.25">
      <c r="E1411" s="36"/>
      <c r="F1411" s="36"/>
      <c r="AA1411" s="19"/>
      <c r="AB1411" s="21"/>
      <c r="AC1411" s="21"/>
    </row>
    <row r="1412" spans="5:29" x14ac:dyDescent="0.25">
      <c r="E1412" s="36"/>
      <c r="F1412" s="36"/>
      <c r="AA1412" s="19"/>
      <c r="AB1412" s="21"/>
      <c r="AC1412" s="21"/>
    </row>
    <row r="1413" spans="5:29" x14ac:dyDescent="0.25">
      <c r="E1413" s="36"/>
      <c r="F1413" s="36"/>
      <c r="AA1413" s="19"/>
      <c r="AB1413" s="21"/>
      <c r="AC1413" s="21"/>
    </row>
    <row r="1414" spans="5:29" x14ac:dyDescent="0.25">
      <c r="E1414" s="36"/>
      <c r="F1414" s="36"/>
      <c r="AA1414" s="19"/>
      <c r="AB1414" s="21"/>
      <c r="AC1414" s="21"/>
    </row>
    <row r="1415" spans="5:29" x14ac:dyDescent="0.25">
      <c r="E1415" s="36"/>
      <c r="F1415" s="36"/>
      <c r="AA1415" s="19"/>
      <c r="AB1415" s="21"/>
      <c r="AC1415" s="21"/>
    </row>
    <row r="1416" spans="5:29" x14ac:dyDescent="0.25">
      <c r="E1416" s="36"/>
      <c r="F1416" s="36"/>
      <c r="AA1416" s="19"/>
      <c r="AB1416" s="21"/>
      <c r="AC1416" s="21"/>
    </row>
    <row r="1417" spans="5:29" x14ac:dyDescent="0.25">
      <c r="E1417" s="36"/>
      <c r="F1417" s="36"/>
      <c r="AA1417" s="19"/>
      <c r="AB1417" s="21"/>
      <c r="AC1417" s="21"/>
    </row>
    <row r="1418" spans="5:29" x14ac:dyDescent="0.25">
      <c r="E1418" s="36"/>
      <c r="F1418" s="36"/>
      <c r="AA1418" s="19"/>
      <c r="AB1418" s="21"/>
      <c r="AC1418" s="21"/>
    </row>
    <row r="1419" spans="5:29" x14ac:dyDescent="0.25">
      <c r="E1419" s="36"/>
      <c r="F1419" s="36"/>
      <c r="AA1419" s="19"/>
      <c r="AB1419" s="21"/>
      <c r="AC1419" s="21"/>
    </row>
    <row r="1420" spans="5:29" x14ac:dyDescent="0.25">
      <c r="E1420" s="36"/>
      <c r="F1420" s="36"/>
      <c r="AA1420" s="19"/>
      <c r="AB1420" s="21"/>
      <c r="AC1420" s="21"/>
    </row>
    <row r="1421" spans="5:29" x14ac:dyDescent="0.25">
      <c r="E1421" s="36"/>
      <c r="F1421" s="36"/>
      <c r="AA1421" s="19"/>
      <c r="AB1421" s="21"/>
      <c r="AC1421" s="21"/>
    </row>
    <row r="1422" spans="5:29" x14ac:dyDescent="0.25">
      <c r="E1422" s="36"/>
      <c r="F1422" s="36"/>
      <c r="AA1422" s="19"/>
      <c r="AB1422" s="21"/>
      <c r="AC1422" s="21"/>
    </row>
    <row r="1423" spans="5:29" x14ac:dyDescent="0.25">
      <c r="E1423" s="36"/>
      <c r="F1423" s="36"/>
      <c r="AA1423" s="19"/>
      <c r="AB1423" s="21"/>
      <c r="AC1423" s="21"/>
    </row>
    <row r="1424" spans="5:29" x14ac:dyDescent="0.25">
      <c r="E1424" s="36"/>
      <c r="F1424" s="36"/>
      <c r="AA1424" s="19"/>
      <c r="AB1424" s="21"/>
      <c r="AC1424" s="21"/>
    </row>
    <row r="1425" spans="5:29" x14ac:dyDescent="0.25">
      <c r="E1425" s="36"/>
      <c r="F1425" s="36"/>
      <c r="AA1425" s="19"/>
      <c r="AB1425" s="21"/>
      <c r="AC1425" s="21"/>
    </row>
    <row r="1426" spans="5:29" x14ac:dyDescent="0.25">
      <c r="E1426" s="36"/>
      <c r="F1426" s="36"/>
      <c r="AA1426" s="19"/>
      <c r="AB1426" s="21"/>
      <c r="AC1426" s="21"/>
    </row>
    <row r="1427" spans="5:29" x14ac:dyDescent="0.25">
      <c r="E1427" s="36"/>
      <c r="F1427" s="36"/>
      <c r="AA1427" s="19"/>
      <c r="AB1427" s="21"/>
      <c r="AC1427" s="21"/>
    </row>
    <row r="1428" spans="5:29" x14ac:dyDescent="0.25">
      <c r="E1428" s="36"/>
      <c r="F1428" s="36"/>
      <c r="AA1428" s="19"/>
      <c r="AB1428" s="21"/>
      <c r="AC1428" s="21"/>
    </row>
    <row r="1429" spans="5:29" x14ac:dyDescent="0.25">
      <c r="E1429" s="36"/>
      <c r="F1429" s="36"/>
      <c r="AA1429" s="19"/>
      <c r="AB1429" s="21"/>
      <c r="AC1429" s="21"/>
    </row>
    <row r="1430" spans="5:29" x14ac:dyDescent="0.25">
      <c r="E1430" s="36"/>
      <c r="F1430" s="36"/>
      <c r="AA1430" s="19"/>
      <c r="AB1430" s="21"/>
      <c r="AC1430" s="21"/>
    </row>
    <row r="1431" spans="5:29" x14ac:dyDescent="0.25">
      <c r="E1431" s="36"/>
      <c r="F1431" s="36"/>
      <c r="AA1431" s="19"/>
      <c r="AB1431" s="21"/>
      <c r="AC1431" s="21"/>
    </row>
    <row r="1432" spans="5:29" x14ac:dyDescent="0.25">
      <c r="E1432" s="36"/>
      <c r="F1432" s="36"/>
      <c r="AA1432" s="19"/>
      <c r="AB1432" s="21"/>
      <c r="AC1432" s="21"/>
    </row>
    <row r="1433" spans="5:29" x14ac:dyDescent="0.25">
      <c r="E1433" s="36"/>
      <c r="F1433" s="36"/>
      <c r="AA1433" s="19"/>
      <c r="AB1433" s="21"/>
      <c r="AC1433" s="21"/>
    </row>
    <row r="1434" spans="5:29" x14ac:dyDescent="0.25">
      <c r="E1434" s="36"/>
      <c r="F1434" s="36"/>
      <c r="AA1434" s="19"/>
      <c r="AB1434" s="21"/>
      <c r="AC1434" s="21"/>
    </row>
    <row r="1435" spans="5:29" x14ac:dyDescent="0.25">
      <c r="E1435" s="36"/>
      <c r="F1435" s="36"/>
      <c r="AA1435" s="19"/>
      <c r="AB1435" s="21"/>
      <c r="AC1435" s="21"/>
    </row>
    <row r="1436" spans="5:29" x14ac:dyDescent="0.25">
      <c r="E1436" s="36"/>
      <c r="F1436" s="36"/>
      <c r="AA1436" s="19"/>
      <c r="AB1436" s="21"/>
      <c r="AC1436" s="21"/>
    </row>
    <row r="1437" spans="5:29" x14ac:dyDescent="0.25">
      <c r="E1437" s="36"/>
      <c r="F1437" s="36"/>
      <c r="AA1437" s="19"/>
      <c r="AB1437" s="21"/>
      <c r="AC1437" s="21"/>
    </row>
    <row r="1438" spans="5:29" x14ac:dyDescent="0.25">
      <c r="E1438" s="36"/>
      <c r="F1438" s="36"/>
      <c r="AA1438" s="19"/>
      <c r="AB1438" s="21"/>
      <c r="AC1438" s="21"/>
    </row>
    <row r="1439" spans="5:29" x14ac:dyDescent="0.25">
      <c r="E1439" s="36"/>
      <c r="F1439" s="36"/>
      <c r="AA1439" s="19"/>
      <c r="AB1439" s="21"/>
      <c r="AC1439" s="21"/>
    </row>
    <row r="1440" spans="5:29" x14ac:dyDescent="0.25">
      <c r="E1440" s="36"/>
      <c r="F1440" s="36"/>
      <c r="AA1440" s="19"/>
      <c r="AB1440" s="21"/>
      <c r="AC1440" s="21"/>
    </row>
    <row r="1441" spans="5:29" x14ac:dyDescent="0.25">
      <c r="E1441" s="36"/>
      <c r="F1441" s="36"/>
      <c r="AA1441" s="19"/>
      <c r="AB1441" s="21"/>
      <c r="AC1441" s="21"/>
    </row>
    <row r="1442" spans="5:29" x14ac:dyDescent="0.25">
      <c r="E1442" s="36"/>
      <c r="F1442" s="36"/>
      <c r="AA1442" s="19"/>
      <c r="AB1442" s="21"/>
      <c r="AC1442" s="21"/>
    </row>
    <row r="1443" spans="5:29" x14ac:dyDescent="0.25">
      <c r="E1443" s="36"/>
      <c r="F1443" s="36"/>
      <c r="AA1443" s="19"/>
      <c r="AB1443" s="21"/>
      <c r="AC1443" s="21"/>
    </row>
    <row r="1444" spans="5:29" x14ac:dyDescent="0.25">
      <c r="E1444" s="36"/>
      <c r="F1444" s="36"/>
      <c r="AA1444" s="19"/>
      <c r="AB1444" s="21"/>
      <c r="AC1444" s="21"/>
    </row>
    <row r="1445" spans="5:29" x14ac:dyDescent="0.25">
      <c r="E1445" s="36"/>
      <c r="F1445" s="36"/>
      <c r="AA1445" s="19"/>
      <c r="AB1445" s="21"/>
      <c r="AC1445" s="21"/>
    </row>
    <row r="1446" spans="5:29" x14ac:dyDescent="0.25">
      <c r="E1446" s="36"/>
      <c r="F1446" s="36"/>
      <c r="AA1446" s="19"/>
      <c r="AB1446" s="21"/>
      <c r="AC1446" s="21"/>
    </row>
    <row r="1447" spans="5:29" x14ac:dyDescent="0.25">
      <c r="E1447" s="36"/>
      <c r="F1447" s="36"/>
      <c r="AA1447" s="19"/>
      <c r="AB1447" s="21"/>
      <c r="AC1447" s="21"/>
    </row>
    <row r="1448" spans="5:29" x14ac:dyDescent="0.25">
      <c r="E1448" s="36"/>
      <c r="F1448" s="36"/>
      <c r="AA1448" s="19"/>
      <c r="AB1448" s="21"/>
      <c r="AC1448" s="21"/>
    </row>
    <row r="1449" spans="5:29" x14ac:dyDescent="0.25">
      <c r="E1449" s="36"/>
      <c r="F1449" s="36"/>
      <c r="AA1449" s="19"/>
      <c r="AB1449" s="21"/>
      <c r="AC1449" s="21"/>
    </row>
    <row r="1450" spans="5:29" x14ac:dyDescent="0.25">
      <c r="E1450" s="36"/>
      <c r="F1450" s="36"/>
      <c r="AA1450" s="19"/>
      <c r="AB1450" s="21"/>
      <c r="AC1450" s="21"/>
    </row>
    <row r="1451" spans="5:29" x14ac:dyDescent="0.25">
      <c r="E1451" s="36"/>
      <c r="F1451" s="36"/>
      <c r="AA1451" s="19"/>
      <c r="AB1451" s="21"/>
      <c r="AC1451" s="21"/>
    </row>
    <row r="1452" spans="5:29" x14ac:dyDescent="0.25">
      <c r="E1452" s="36"/>
      <c r="F1452" s="36"/>
      <c r="AA1452" s="19"/>
      <c r="AB1452" s="21"/>
      <c r="AC1452" s="21"/>
    </row>
    <row r="1453" spans="5:29" x14ac:dyDescent="0.25">
      <c r="E1453" s="36"/>
      <c r="F1453" s="36"/>
      <c r="AA1453" s="19"/>
      <c r="AB1453" s="21"/>
      <c r="AC1453" s="21"/>
    </row>
    <row r="1454" spans="5:29" x14ac:dyDescent="0.25">
      <c r="E1454" s="36"/>
      <c r="F1454" s="36"/>
      <c r="AA1454" s="19"/>
      <c r="AB1454" s="21"/>
      <c r="AC1454" s="21"/>
    </row>
    <row r="1455" spans="5:29" x14ac:dyDescent="0.25">
      <c r="E1455" s="36"/>
      <c r="F1455" s="36"/>
      <c r="AA1455" s="19"/>
      <c r="AB1455" s="21"/>
      <c r="AC1455" s="21"/>
    </row>
    <row r="1456" spans="5:29" x14ac:dyDescent="0.25">
      <c r="E1456" s="36"/>
      <c r="F1456" s="36"/>
      <c r="AA1456" s="19"/>
      <c r="AB1456" s="21"/>
      <c r="AC1456" s="21"/>
    </row>
    <row r="1457" spans="5:29" x14ac:dyDescent="0.25">
      <c r="E1457" s="36"/>
      <c r="F1457" s="36"/>
      <c r="AA1457" s="19"/>
      <c r="AB1457" s="21"/>
      <c r="AC1457" s="21"/>
    </row>
    <row r="1458" spans="5:29" x14ac:dyDescent="0.25">
      <c r="E1458" s="36"/>
      <c r="F1458" s="36"/>
      <c r="AA1458" s="19"/>
      <c r="AB1458" s="21"/>
      <c r="AC1458" s="21"/>
    </row>
    <row r="1459" spans="5:29" x14ac:dyDescent="0.25">
      <c r="E1459" s="36"/>
      <c r="F1459" s="36"/>
      <c r="AA1459" s="19"/>
      <c r="AB1459" s="21"/>
      <c r="AC1459" s="21"/>
    </row>
    <row r="1460" spans="5:29" x14ac:dyDescent="0.25">
      <c r="E1460" s="36"/>
      <c r="F1460" s="36"/>
      <c r="AA1460" s="19"/>
      <c r="AB1460" s="21"/>
      <c r="AC1460" s="21"/>
    </row>
    <row r="1461" spans="5:29" x14ac:dyDescent="0.25">
      <c r="E1461" s="36"/>
      <c r="F1461" s="36"/>
      <c r="AA1461" s="19"/>
      <c r="AB1461" s="21"/>
      <c r="AC1461" s="21"/>
    </row>
    <row r="1462" spans="5:29" x14ac:dyDescent="0.25">
      <c r="E1462" s="36"/>
      <c r="F1462" s="36"/>
      <c r="AA1462" s="19"/>
      <c r="AB1462" s="21"/>
      <c r="AC1462" s="21"/>
    </row>
    <row r="1463" spans="5:29" x14ac:dyDescent="0.25">
      <c r="E1463" s="36"/>
      <c r="F1463" s="36"/>
      <c r="AA1463" s="19"/>
      <c r="AB1463" s="21"/>
      <c r="AC1463" s="21"/>
    </row>
    <row r="1464" spans="5:29" x14ac:dyDescent="0.25">
      <c r="E1464" s="36"/>
      <c r="F1464" s="36"/>
      <c r="AA1464" s="19"/>
      <c r="AB1464" s="21"/>
      <c r="AC1464" s="21"/>
    </row>
    <row r="1465" spans="5:29" x14ac:dyDescent="0.25">
      <c r="E1465" s="36"/>
      <c r="F1465" s="36"/>
      <c r="AA1465" s="19"/>
      <c r="AB1465" s="21"/>
      <c r="AC1465" s="21"/>
    </row>
    <row r="1466" spans="5:29" x14ac:dyDescent="0.25">
      <c r="E1466" s="36"/>
      <c r="F1466" s="36"/>
      <c r="AA1466" s="19"/>
      <c r="AB1466" s="21"/>
      <c r="AC1466" s="21"/>
    </row>
    <row r="1467" spans="5:29" x14ac:dyDescent="0.25">
      <c r="E1467" s="36"/>
      <c r="F1467" s="36"/>
      <c r="AA1467" s="19"/>
      <c r="AB1467" s="21"/>
      <c r="AC1467" s="21"/>
    </row>
    <row r="1468" spans="5:29" x14ac:dyDescent="0.25">
      <c r="E1468" s="36"/>
      <c r="F1468" s="36"/>
      <c r="AA1468" s="19"/>
      <c r="AB1468" s="21"/>
      <c r="AC1468" s="21"/>
    </row>
    <row r="1469" spans="5:29" x14ac:dyDescent="0.25">
      <c r="E1469" s="36"/>
      <c r="F1469" s="36"/>
      <c r="AA1469" s="19"/>
      <c r="AB1469" s="21"/>
      <c r="AC1469" s="21"/>
    </row>
    <row r="1470" spans="5:29" x14ac:dyDescent="0.25">
      <c r="E1470" s="36"/>
      <c r="F1470" s="36"/>
      <c r="AA1470" s="19"/>
      <c r="AB1470" s="21"/>
      <c r="AC1470" s="21"/>
    </row>
    <row r="1471" spans="5:29" x14ac:dyDescent="0.25">
      <c r="E1471" s="36"/>
      <c r="F1471" s="36"/>
      <c r="AA1471" s="19"/>
      <c r="AB1471" s="21"/>
      <c r="AC1471" s="21"/>
    </row>
    <row r="1472" spans="5:29" x14ac:dyDescent="0.25">
      <c r="E1472" s="36"/>
      <c r="F1472" s="36"/>
      <c r="AA1472" s="19"/>
      <c r="AB1472" s="21"/>
      <c r="AC1472" s="21"/>
    </row>
    <row r="1473" spans="5:29" x14ac:dyDescent="0.25">
      <c r="E1473" s="36"/>
      <c r="F1473" s="36"/>
      <c r="AA1473" s="19"/>
      <c r="AB1473" s="21"/>
      <c r="AC1473" s="21"/>
    </row>
    <row r="1474" spans="5:29" x14ac:dyDescent="0.25">
      <c r="E1474" s="36"/>
      <c r="F1474" s="36"/>
      <c r="AA1474" s="19"/>
      <c r="AB1474" s="21"/>
      <c r="AC1474" s="21"/>
    </row>
    <row r="1475" spans="5:29" x14ac:dyDescent="0.25">
      <c r="E1475" s="36"/>
      <c r="F1475" s="36"/>
      <c r="AA1475" s="19"/>
      <c r="AB1475" s="21"/>
      <c r="AC1475" s="21"/>
    </row>
    <row r="1476" spans="5:29" x14ac:dyDescent="0.25">
      <c r="E1476" s="36"/>
      <c r="F1476" s="36"/>
      <c r="AA1476" s="19"/>
      <c r="AB1476" s="21"/>
      <c r="AC1476" s="21"/>
    </row>
    <row r="1477" spans="5:29" x14ac:dyDescent="0.25">
      <c r="E1477" s="36"/>
      <c r="F1477" s="36"/>
      <c r="AA1477" s="19"/>
      <c r="AB1477" s="21"/>
      <c r="AC1477" s="21"/>
    </row>
    <row r="1478" spans="5:29" x14ac:dyDescent="0.25">
      <c r="E1478" s="36"/>
      <c r="F1478" s="36"/>
      <c r="AA1478" s="19"/>
      <c r="AB1478" s="21"/>
      <c r="AC1478" s="21"/>
    </row>
    <row r="1479" spans="5:29" x14ac:dyDescent="0.25">
      <c r="E1479" s="36"/>
      <c r="F1479" s="36"/>
      <c r="AA1479" s="19"/>
      <c r="AB1479" s="21"/>
      <c r="AC1479" s="21"/>
    </row>
    <row r="1480" spans="5:29" x14ac:dyDescent="0.25">
      <c r="E1480" s="36"/>
      <c r="F1480" s="36"/>
      <c r="AA1480" s="19"/>
      <c r="AB1480" s="21"/>
      <c r="AC1480" s="21"/>
    </row>
    <row r="1481" spans="5:29" x14ac:dyDescent="0.25">
      <c r="E1481" s="36"/>
      <c r="F1481" s="36"/>
      <c r="AA1481" s="19"/>
      <c r="AB1481" s="21"/>
      <c r="AC1481" s="21"/>
    </row>
    <row r="1482" spans="5:29" x14ac:dyDescent="0.25">
      <c r="E1482" s="36"/>
      <c r="F1482" s="36"/>
      <c r="AA1482" s="19"/>
      <c r="AB1482" s="21"/>
      <c r="AC1482" s="21"/>
    </row>
    <row r="1483" spans="5:29" x14ac:dyDescent="0.25">
      <c r="E1483" s="36"/>
      <c r="F1483" s="36"/>
      <c r="AA1483" s="19"/>
      <c r="AB1483" s="21"/>
      <c r="AC1483" s="21"/>
    </row>
    <row r="1484" spans="5:29" x14ac:dyDescent="0.25">
      <c r="E1484" s="36"/>
      <c r="F1484" s="36"/>
      <c r="AA1484" s="19"/>
      <c r="AB1484" s="21"/>
      <c r="AC1484" s="21"/>
    </row>
    <row r="1485" spans="5:29" x14ac:dyDescent="0.25">
      <c r="E1485" s="36"/>
      <c r="F1485" s="36"/>
      <c r="AA1485" s="19"/>
      <c r="AB1485" s="21"/>
      <c r="AC1485" s="21"/>
    </row>
    <row r="1486" spans="5:29" x14ac:dyDescent="0.25">
      <c r="E1486" s="36"/>
      <c r="F1486" s="36"/>
      <c r="AA1486" s="19"/>
      <c r="AB1486" s="21"/>
      <c r="AC1486" s="21"/>
    </row>
    <row r="1487" spans="5:29" x14ac:dyDescent="0.25">
      <c r="E1487" s="36"/>
      <c r="F1487" s="36"/>
      <c r="AA1487" s="19"/>
      <c r="AB1487" s="21"/>
      <c r="AC1487" s="21"/>
    </row>
    <row r="1488" spans="5:29" x14ac:dyDescent="0.25">
      <c r="E1488" s="36"/>
      <c r="F1488" s="36"/>
      <c r="AA1488" s="19"/>
      <c r="AB1488" s="21"/>
      <c r="AC1488" s="21"/>
    </row>
    <row r="1489" spans="5:29" x14ac:dyDescent="0.25">
      <c r="E1489" s="36"/>
      <c r="F1489" s="36"/>
      <c r="AA1489" s="19"/>
      <c r="AB1489" s="21"/>
      <c r="AC1489" s="21"/>
    </row>
    <row r="1490" spans="5:29" x14ac:dyDescent="0.25">
      <c r="E1490" s="36"/>
      <c r="F1490" s="36"/>
      <c r="AA1490" s="19"/>
      <c r="AB1490" s="21"/>
      <c r="AC1490" s="21"/>
    </row>
    <row r="1491" spans="5:29" x14ac:dyDescent="0.25">
      <c r="E1491" s="36"/>
      <c r="F1491" s="36"/>
      <c r="AA1491" s="19"/>
      <c r="AB1491" s="21"/>
      <c r="AC1491" s="21"/>
    </row>
    <row r="1492" spans="5:29" x14ac:dyDescent="0.25">
      <c r="E1492" s="36"/>
      <c r="F1492" s="36"/>
      <c r="AA1492" s="19"/>
      <c r="AB1492" s="21"/>
      <c r="AC1492" s="21"/>
    </row>
    <row r="1493" spans="5:29" x14ac:dyDescent="0.25">
      <c r="E1493" s="36"/>
      <c r="F1493" s="36"/>
      <c r="AA1493" s="19"/>
      <c r="AB1493" s="21"/>
      <c r="AC1493" s="21"/>
    </row>
    <row r="1494" spans="5:29" x14ac:dyDescent="0.25">
      <c r="E1494" s="36"/>
      <c r="F1494" s="36"/>
      <c r="AA1494" s="19"/>
      <c r="AB1494" s="21"/>
      <c r="AC1494" s="21"/>
    </row>
    <row r="1495" spans="5:29" x14ac:dyDescent="0.25">
      <c r="E1495" s="36"/>
      <c r="F1495" s="36"/>
      <c r="AA1495" s="19"/>
      <c r="AB1495" s="21"/>
      <c r="AC1495" s="21"/>
    </row>
    <row r="1496" spans="5:29" x14ac:dyDescent="0.25">
      <c r="E1496" s="36"/>
      <c r="F1496" s="36"/>
      <c r="AA1496" s="19"/>
      <c r="AB1496" s="21"/>
      <c r="AC1496" s="21"/>
    </row>
    <row r="1497" spans="5:29" x14ac:dyDescent="0.25">
      <c r="E1497" s="36"/>
      <c r="F1497" s="36"/>
      <c r="AA1497" s="19"/>
      <c r="AB1497" s="21"/>
      <c r="AC1497" s="21"/>
    </row>
    <row r="1498" spans="5:29" x14ac:dyDescent="0.25">
      <c r="E1498" s="36"/>
      <c r="F1498" s="36"/>
      <c r="AA1498" s="19"/>
      <c r="AB1498" s="21"/>
      <c r="AC1498" s="21"/>
    </row>
    <row r="1499" spans="5:29" x14ac:dyDescent="0.25">
      <c r="E1499" s="36"/>
      <c r="F1499" s="36"/>
      <c r="AA1499" s="19"/>
      <c r="AB1499" s="21"/>
      <c r="AC1499" s="21"/>
    </row>
    <row r="1500" spans="5:29" x14ac:dyDescent="0.25">
      <c r="E1500" s="36"/>
      <c r="F1500" s="36"/>
      <c r="AA1500" s="19"/>
      <c r="AB1500" s="21"/>
      <c r="AC1500" s="21"/>
    </row>
    <row r="1501" spans="5:29" x14ac:dyDescent="0.25">
      <c r="E1501" s="36"/>
      <c r="F1501" s="36"/>
      <c r="AA1501" s="19"/>
      <c r="AB1501" s="21"/>
      <c r="AC1501" s="21"/>
    </row>
    <row r="1502" spans="5:29" x14ac:dyDescent="0.25">
      <c r="E1502" s="36"/>
      <c r="F1502" s="36"/>
      <c r="AA1502" s="19"/>
      <c r="AB1502" s="21"/>
      <c r="AC1502" s="21"/>
    </row>
    <row r="1503" spans="5:29" x14ac:dyDescent="0.25">
      <c r="E1503" s="36"/>
      <c r="F1503" s="36"/>
      <c r="AA1503" s="19"/>
      <c r="AB1503" s="21"/>
      <c r="AC1503" s="21"/>
    </row>
    <row r="1504" spans="5:29" x14ac:dyDescent="0.25">
      <c r="E1504" s="36"/>
      <c r="F1504" s="36"/>
      <c r="AA1504" s="19"/>
      <c r="AB1504" s="21"/>
      <c r="AC1504" s="21"/>
    </row>
    <row r="1505" spans="5:29" x14ac:dyDescent="0.25">
      <c r="E1505" s="36"/>
      <c r="F1505" s="36"/>
      <c r="AA1505" s="19"/>
      <c r="AB1505" s="21"/>
      <c r="AC1505" s="21"/>
    </row>
    <row r="1506" spans="5:29" x14ac:dyDescent="0.25">
      <c r="E1506" s="36"/>
      <c r="F1506" s="36"/>
      <c r="AA1506" s="19"/>
      <c r="AB1506" s="21"/>
      <c r="AC1506" s="21"/>
    </row>
    <row r="1507" spans="5:29" x14ac:dyDescent="0.25">
      <c r="E1507" s="36"/>
      <c r="F1507" s="36"/>
      <c r="AA1507" s="19"/>
      <c r="AB1507" s="21"/>
      <c r="AC1507" s="21"/>
    </row>
    <row r="1508" spans="5:29" x14ac:dyDescent="0.25">
      <c r="E1508" s="36"/>
      <c r="F1508" s="36"/>
      <c r="AA1508" s="19"/>
      <c r="AB1508" s="21"/>
      <c r="AC1508" s="21"/>
    </row>
    <row r="1509" spans="5:29" x14ac:dyDescent="0.25">
      <c r="E1509" s="36"/>
      <c r="F1509" s="36"/>
      <c r="AA1509" s="19"/>
      <c r="AB1509" s="21"/>
      <c r="AC1509" s="21"/>
    </row>
    <row r="1510" spans="5:29" x14ac:dyDescent="0.25">
      <c r="E1510" s="36"/>
      <c r="F1510" s="36"/>
      <c r="AA1510" s="19"/>
      <c r="AB1510" s="21"/>
      <c r="AC1510" s="21"/>
    </row>
    <row r="1511" spans="5:29" x14ac:dyDescent="0.25">
      <c r="E1511" s="36"/>
      <c r="F1511" s="36"/>
      <c r="AA1511" s="19"/>
      <c r="AB1511" s="21"/>
      <c r="AC1511" s="21"/>
    </row>
    <row r="1512" spans="5:29" x14ac:dyDescent="0.25">
      <c r="E1512" s="36"/>
      <c r="F1512" s="36"/>
      <c r="AA1512" s="19"/>
      <c r="AB1512" s="21"/>
      <c r="AC1512" s="21"/>
    </row>
    <row r="1513" spans="5:29" x14ac:dyDescent="0.25">
      <c r="E1513" s="36"/>
      <c r="F1513" s="36"/>
      <c r="AA1513" s="19"/>
      <c r="AB1513" s="21"/>
      <c r="AC1513" s="21"/>
    </row>
    <row r="1514" spans="5:29" x14ac:dyDescent="0.25">
      <c r="E1514" s="36"/>
      <c r="F1514" s="36"/>
      <c r="AA1514" s="19"/>
      <c r="AB1514" s="21"/>
      <c r="AC1514" s="21"/>
    </row>
    <row r="1515" spans="5:29" x14ac:dyDescent="0.25">
      <c r="E1515" s="36"/>
      <c r="F1515" s="36"/>
      <c r="AA1515" s="19"/>
      <c r="AB1515" s="21"/>
      <c r="AC1515" s="21"/>
    </row>
    <row r="1516" spans="5:29" x14ac:dyDescent="0.25">
      <c r="E1516" s="36"/>
      <c r="F1516" s="36"/>
      <c r="AA1516" s="19"/>
      <c r="AB1516" s="21"/>
      <c r="AC1516" s="21"/>
    </row>
    <row r="1517" spans="5:29" x14ac:dyDescent="0.25">
      <c r="E1517" s="36"/>
      <c r="F1517" s="36"/>
      <c r="AA1517" s="19"/>
      <c r="AB1517" s="21"/>
      <c r="AC1517" s="21"/>
    </row>
    <row r="1518" spans="5:29" x14ac:dyDescent="0.25">
      <c r="E1518" s="36"/>
      <c r="F1518" s="36"/>
      <c r="AA1518" s="19"/>
      <c r="AB1518" s="21"/>
      <c r="AC1518" s="21"/>
    </row>
    <row r="1519" spans="5:29" x14ac:dyDescent="0.25">
      <c r="E1519" s="36"/>
      <c r="F1519" s="36"/>
      <c r="AA1519" s="19"/>
      <c r="AB1519" s="21"/>
      <c r="AC1519" s="21"/>
    </row>
    <row r="1520" spans="5:29" x14ac:dyDescent="0.25">
      <c r="E1520" s="36"/>
      <c r="F1520" s="36"/>
      <c r="AA1520" s="19"/>
      <c r="AB1520" s="21"/>
      <c r="AC1520" s="21"/>
    </row>
    <row r="1521" spans="5:29" x14ac:dyDescent="0.25">
      <c r="E1521" s="36"/>
      <c r="F1521" s="36"/>
      <c r="AA1521" s="19"/>
      <c r="AB1521" s="21"/>
      <c r="AC1521" s="21"/>
    </row>
    <row r="1522" spans="5:29" x14ac:dyDescent="0.25">
      <c r="E1522" s="36"/>
      <c r="F1522" s="36"/>
      <c r="AA1522" s="19"/>
      <c r="AB1522" s="21"/>
      <c r="AC1522" s="21"/>
    </row>
    <row r="1523" spans="5:29" x14ac:dyDescent="0.25">
      <c r="E1523" s="36"/>
      <c r="F1523" s="36"/>
      <c r="AA1523" s="19"/>
      <c r="AB1523" s="21"/>
      <c r="AC1523" s="21"/>
    </row>
    <row r="1524" spans="5:29" x14ac:dyDescent="0.25">
      <c r="E1524" s="36"/>
      <c r="F1524" s="36"/>
      <c r="AA1524" s="19"/>
      <c r="AB1524" s="21"/>
      <c r="AC1524" s="21"/>
    </row>
    <row r="1525" spans="5:29" x14ac:dyDescent="0.25">
      <c r="E1525" s="36"/>
      <c r="F1525" s="36"/>
      <c r="AA1525" s="19"/>
      <c r="AB1525" s="21"/>
      <c r="AC1525" s="21"/>
    </row>
    <row r="1526" spans="5:29" x14ac:dyDescent="0.25">
      <c r="E1526" s="36"/>
      <c r="F1526" s="36"/>
      <c r="AA1526" s="19"/>
      <c r="AB1526" s="21"/>
      <c r="AC1526" s="21"/>
    </row>
    <row r="1527" spans="5:29" x14ac:dyDescent="0.25">
      <c r="E1527" s="36"/>
      <c r="F1527" s="36"/>
      <c r="AA1527" s="19"/>
      <c r="AB1527" s="21"/>
      <c r="AC1527" s="21"/>
    </row>
    <row r="1528" spans="5:29" x14ac:dyDescent="0.25">
      <c r="E1528" s="36"/>
      <c r="F1528" s="36"/>
      <c r="AA1528" s="19"/>
      <c r="AB1528" s="21"/>
      <c r="AC1528" s="21"/>
    </row>
    <row r="1529" spans="5:29" x14ac:dyDescent="0.25">
      <c r="E1529" s="36"/>
      <c r="F1529" s="36"/>
      <c r="AA1529" s="19"/>
      <c r="AB1529" s="21"/>
      <c r="AC1529" s="21"/>
    </row>
    <row r="1530" spans="5:29" x14ac:dyDescent="0.25">
      <c r="E1530" s="36"/>
      <c r="F1530" s="36"/>
      <c r="AA1530" s="19"/>
      <c r="AB1530" s="21"/>
      <c r="AC1530" s="21"/>
    </row>
    <row r="1531" spans="5:29" x14ac:dyDescent="0.25">
      <c r="E1531" s="36"/>
      <c r="F1531" s="36"/>
      <c r="AA1531" s="19"/>
      <c r="AB1531" s="21"/>
      <c r="AC1531" s="21"/>
    </row>
    <row r="1532" spans="5:29" x14ac:dyDescent="0.25">
      <c r="E1532" s="36"/>
      <c r="F1532" s="36"/>
      <c r="AA1532" s="19"/>
      <c r="AB1532" s="21"/>
      <c r="AC1532" s="21"/>
    </row>
    <row r="1533" spans="5:29" x14ac:dyDescent="0.25">
      <c r="E1533" s="36"/>
      <c r="F1533" s="36"/>
      <c r="AA1533" s="19"/>
      <c r="AB1533" s="21"/>
      <c r="AC1533" s="21"/>
    </row>
    <row r="1534" spans="5:29" x14ac:dyDescent="0.25">
      <c r="E1534" s="36"/>
      <c r="F1534" s="36"/>
      <c r="AA1534" s="19"/>
      <c r="AB1534" s="21"/>
      <c r="AC1534" s="21"/>
    </row>
    <row r="1535" spans="5:29" x14ac:dyDescent="0.25">
      <c r="E1535" s="36"/>
      <c r="F1535" s="36"/>
      <c r="AA1535" s="19"/>
      <c r="AB1535" s="21"/>
      <c r="AC1535" s="21"/>
    </row>
    <row r="1536" spans="5:29" x14ac:dyDescent="0.25">
      <c r="E1536" s="36"/>
      <c r="F1536" s="36"/>
      <c r="AA1536" s="19"/>
      <c r="AB1536" s="21"/>
      <c r="AC1536" s="21"/>
    </row>
    <row r="1537" spans="5:29" x14ac:dyDescent="0.25">
      <c r="E1537" s="36"/>
      <c r="F1537" s="36"/>
      <c r="AA1537" s="19"/>
      <c r="AB1537" s="21"/>
      <c r="AC1537" s="21"/>
    </row>
    <row r="1538" spans="5:29" x14ac:dyDescent="0.25">
      <c r="E1538" s="36"/>
      <c r="F1538" s="36"/>
      <c r="AA1538" s="19"/>
      <c r="AB1538" s="21"/>
      <c r="AC1538" s="21"/>
    </row>
    <row r="1539" spans="5:29" x14ac:dyDescent="0.25">
      <c r="E1539" s="36"/>
      <c r="F1539" s="36"/>
      <c r="AA1539" s="19"/>
      <c r="AB1539" s="21"/>
      <c r="AC1539" s="21"/>
    </row>
    <row r="1540" spans="5:29" x14ac:dyDescent="0.25">
      <c r="E1540" s="36"/>
      <c r="F1540" s="36"/>
      <c r="AA1540" s="19"/>
      <c r="AB1540" s="21"/>
      <c r="AC1540" s="21"/>
    </row>
    <row r="1541" spans="5:29" x14ac:dyDescent="0.25">
      <c r="E1541" s="36"/>
      <c r="F1541" s="36"/>
      <c r="AA1541" s="19"/>
      <c r="AB1541" s="21"/>
      <c r="AC1541" s="21"/>
    </row>
    <row r="1542" spans="5:29" x14ac:dyDescent="0.25">
      <c r="E1542" s="36"/>
      <c r="F1542" s="36"/>
      <c r="AA1542" s="19"/>
      <c r="AB1542" s="21"/>
      <c r="AC1542" s="21"/>
    </row>
    <row r="1543" spans="5:29" x14ac:dyDescent="0.25">
      <c r="E1543" s="36"/>
      <c r="F1543" s="36"/>
      <c r="AA1543" s="19"/>
      <c r="AB1543" s="21"/>
      <c r="AC1543" s="21"/>
    </row>
    <row r="1544" spans="5:29" x14ac:dyDescent="0.25">
      <c r="E1544" s="36"/>
      <c r="F1544" s="36"/>
      <c r="AA1544" s="19"/>
      <c r="AB1544" s="21"/>
      <c r="AC1544" s="21"/>
    </row>
    <row r="1545" spans="5:29" x14ac:dyDescent="0.25">
      <c r="E1545" s="36"/>
      <c r="F1545" s="36"/>
      <c r="AA1545" s="19"/>
      <c r="AB1545" s="21"/>
      <c r="AC1545" s="21"/>
    </row>
    <row r="1546" spans="5:29" x14ac:dyDescent="0.25">
      <c r="E1546" s="36"/>
      <c r="F1546" s="36"/>
      <c r="AA1546" s="19"/>
      <c r="AB1546" s="21"/>
      <c r="AC1546" s="21"/>
    </row>
    <row r="1547" spans="5:29" x14ac:dyDescent="0.25">
      <c r="E1547" s="36"/>
      <c r="F1547" s="36"/>
      <c r="AA1547" s="19"/>
      <c r="AB1547" s="21"/>
      <c r="AC1547" s="21"/>
    </row>
    <row r="1548" spans="5:29" x14ac:dyDescent="0.25">
      <c r="E1548" s="36"/>
      <c r="F1548" s="36"/>
      <c r="AA1548" s="19"/>
      <c r="AB1548" s="21"/>
      <c r="AC1548" s="21"/>
    </row>
    <row r="1549" spans="5:29" x14ac:dyDescent="0.25">
      <c r="E1549" s="36"/>
      <c r="F1549" s="36"/>
      <c r="AA1549" s="19"/>
      <c r="AB1549" s="21"/>
      <c r="AC1549" s="21"/>
    </row>
    <row r="1550" spans="5:29" x14ac:dyDescent="0.25">
      <c r="E1550" s="36"/>
      <c r="F1550" s="36"/>
      <c r="AA1550" s="19"/>
      <c r="AB1550" s="21"/>
      <c r="AC1550" s="21"/>
    </row>
    <row r="1551" spans="5:29" x14ac:dyDescent="0.25">
      <c r="E1551" s="36"/>
      <c r="F1551" s="36"/>
      <c r="AA1551" s="19"/>
      <c r="AB1551" s="21"/>
      <c r="AC1551" s="21"/>
    </row>
    <row r="1552" spans="5:29" x14ac:dyDescent="0.25">
      <c r="E1552" s="36"/>
      <c r="F1552" s="36"/>
      <c r="AA1552" s="19"/>
      <c r="AB1552" s="21"/>
      <c r="AC1552" s="21"/>
    </row>
    <row r="1553" spans="5:29" x14ac:dyDescent="0.25">
      <c r="E1553" s="36"/>
      <c r="F1553" s="36"/>
      <c r="AA1553" s="19"/>
      <c r="AB1553" s="21"/>
      <c r="AC1553" s="21"/>
    </row>
    <row r="1554" spans="5:29" x14ac:dyDescent="0.25">
      <c r="E1554" s="36"/>
      <c r="F1554" s="36"/>
      <c r="AA1554" s="19"/>
      <c r="AB1554" s="21"/>
      <c r="AC1554" s="21"/>
    </row>
    <row r="1555" spans="5:29" x14ac:dyDescent="0.25">
      <c r="E1555" s="36"/>
      <c r="F1555" s="36"/>
      <c r="AA1555" s="19"/>
      <c r="AB1555" s="21"/>
      <c r="AC1555" s="21"/>
    </row>
    <row r="1556" spans="5:29" x14ac:dyDescent="0.25">
      <c r="E1556" s="36"/>
      <c r="F1556" s="36"/>
      <c r="AA1556" s="19"/>
      <c r="AB1556" s="21"/>
      <c r="AC1556" s="21"/>
    </row>
    <row r="1557" spans="5:29" x14ac:dyDescent="0.25">
      <c r="E1557" s="36"/>
      <c r="F1557" s="36"/>
      <c r="AA1557" s="19"/>
      <c r="AB1557" s="21"/>
      <c r="AC1557" s="21"/>
    </row>
    <row r="1558" spans="5:29" x14ac:dyDescent="0.25">
      <c r="E1558" s="36"/>
      <c r="F1558" s="36"/>
      <c r="AA1558" s="19"/>
      <c r="AB1558" s="21"/>
      <c r="AC1558" s="21"/>
    </row>
    <row r="1559" spans="5:29" x14ac:dyDescent="0.25">
      <c r="E1559" s="36"/>
      <c r="F1559" s="36"/>
      <c r="AA1559" s="19"/>
      <c r="AB1559" s="21"/>
      <c r="AC1559" s="21"/>
    </row>
    <row r="1560" spans="5:29" x14ac:dyDescent="0.25">
      <c r="E1560" s="36"/>
      <c r="F1560" s="36"/>
      <c r="AA1560" s="19"/>
      <c r="AB1560" s="21"/>
      <c r="AC1560" s="21"/>
    </row>
    <row r="1561" spans="5:29" x14ac:dyDescent="0.25">
      <c r="E1561" s="36"/>
      <c r="F1561" s="36"/>
      <c r="AA1561" s="19"/>
      <c r="AB1561" s="21"/>
      <c r="AC1561" s="21"/>
    </row>
    <row r="1562" spans="5:29" x14ac:dyDescent="0.25">
      <c r="E1562" s="36"/>
      <c r="F1562" s="36"/>
      <c r="AA1562" s="19"/>
      <c r="AB1562" s="21"/>
      <c r="AC1562" s="21"/>
    </row>
    <row r="1563" spans="5:29" x14ac:dyDescent="0.25">
      <c r="E1563" s="36"/>
      <c r="F1563" s="36"/>
      <c r="AA1563" s="19"/>
      <c r="AB1563" s="21"/>
      <c r="AC1563" s="21"/>
    </row>
    <row r="1564" spans="5:29" x14ac:dyDescent="0.25">
      <c r="E1564" s="36"/>
      <c r="F1564" s="36"/>
      <c r="AA1564" s="19"/>
      <c r="AB1564" s="21"/>
      <c r="AC1564" s="21"/>
    </row>
    <row r="1565" spans="5:29" x14ac:dyDescent="0.25">
      <c r="E1565" s="36"/>
      <c r="F1565" s="36"/>
      <c r="AA1565" s="19"/>
      <c r="AB1565" s="21"/>
      <c r="AC1565" s="21"/>
    </row>
    <row r="1566" spans="5:29" x14ac:dyDescent="0.25">
      <c r="E1566" s="36"/>
      <c r="F1566" s="36"/>
      <c r="AA1566" s="19"/>
      <c r="AB1566" s="21"/>
      <c r="AC1566" s="21"/>
    </row>
    <row r="1567" spans="5:29" x14ac:dyDescent="0.25">
      <c r="E1567" s="36"/>
      <c r="F1567" s="36"/>
      <c r="AA1567" s="19"/>
      <c r="AB1567" s="21"/>
      <c r="AC1567" s="21"/>
    </row>
    <row r="1568" spans="5:29" x14ac:dyDescent="0.25">
      <c r="E1568" s="36"/>
      <c r="F1568" s="36"/>
      <c r="AA1568" s="19"/>
      <c r="AB1568" s="21"/>
      <c r="AC1568" s="21"/>
    </row>
    <row r="1569" spans="5:29" x14ac:dyDescent="0.25">
      <c r="E1569" s="36"/>
      <c r="F1569" s="36"/>
      <c r="AA1569" s="19"/>
      <c r="AB1569" s="21"/>
      <c r="AC1569" s="21"/>
    </row>
    <row r="1570" spans="5:29" x14ac:dyDescent="0.25">
      <c r="E1570" s="36"/>
      <c r="F1570" s="36"/>
      <c r="AA1570" s="19"/>
      <c r="AB1570" s="21"/>
      <c r="AC1570" s="21"/>
    </row>
    <row r="1571" spans="5:29" x14ac:dyDescent="0.25">
      <c r="E1571" s="36"/>
      <c r="F1571" s="36"/>
      <c r="AA1571" s="19"/>
      <c r="AB1571" s="21"/>
      <c r="AC1571" s="21"/>
    </row>
    <row r="1572" spans="5:29" x14ac:dyDescent="0.25">
      <c r="E1572" s="36"/>
      <c r="F1572" s="36"/>
      <c r="AA1572" s="19"/>
      <c r="AB1572" s="21"/>
      <c r="AC1572" s="21"/>
    </row>
    <row r="1573" spans="5:29" x14ac:dyDescent="0.25">
      <c r="E1573" s="36"/>
      <c r="F1573" s="36"/>
      <c r="AA1573" s="19"/>
      <c r="AB1573" s="21"/>
      <c r="AC1573" s="21"/>
    </row>
    <row r="1574" spans="5:29" x14ac:dyDescent="0.25">
      <c r="E1574" s="36"/>
      <c r="F1574" s="36"/>
      <c r="AA1574" s="19"/>
      <c r="AB1574" s="21"/>
      <c r="AC1574" s="21"/>
    </row>
    <row r="1575" spans="5:29" x14ac:dyDescent="0.25">
      <c r="E1575" s="36"/>
      <c r="F1575" s="36"/>
      <c r="AA1575" s="19"/>
      <c r="AB1575" s="21"/>
      <c r="AC1575" s="21"/>
    </row>
    <row r="1576" spans="5:29" x14ac:dyDescent="0.25">
      <c r="E1576" s="36"/>
      <c r="F1576" s="36"/>
      <c r="AA1576" s="19"/>
      <c r="AB1576" s="21"/>
      <c r="AC1576" s="21"/>
    </row>
    <row r="1577" spans="5:29" x14ac:dyDescent="0.25">
      <c r="E1577" s="36"/>
      <c r="F1577" s="36"/>
      <c r="AA1577" s="19"/>
      <c r="AB1577" s="21"/>
      <c r="AC1577" s="21"/>
    </row>
    <row r="1578" spans="5:29" x14ac:dyDescent="0.25">
      <c r="E1578" s="36"/>
      <c r="F1578" s="36"/>
      <c r="AA1578" s="19"/>
      <c r="AB1578" s="21"/>
      <c r="AC1578" s="21"/>
    </row>
    <row r="1579" spans="5:29" x14ac:dyDescent="0.25">
      <c r="E1579" s="36"/>
      <c r="F1579" s="36"/>
      <c r="AA1579" s="19"/>
      <c r="AB1579" s="21"/>
      <c r="AC1579" s="21"/>
    </row>
    <row r="1580" spans="5:29" x14ac:dyDescent="0.25">
      <c r="E1580" s="36"/>
      <c r="F1580" s="36"/>
      <c r="AA1580" s="19"/>
      <c r="AB1580" s="21"/>
      <c r="AC1580" s="21"/>
    </row>
    <row r="1581" spans="5:29" x14ac:dyDescent="0.25">
      <c r="E1581" s="36"/>
      <c r="F1581" s="36"/>
      <c r="AA1581" s="19"/>
      <c r="AB1581" s="21"/>
      <c r="AC1581" s="21"/>
    </row>
    <row r="1582" spans="5:29" x14ac:dyDescent="0.25">
      <c r="E1582" s="36"/>
      <c r="F1582" s="36"/>
      <c r="AA1582" s="19"/>
      <c r="AB1582" s="21"/>
      <c r="AC1582" s="21"/>
    </row>
    <row r="1583" spans="5:29" x14ac:dyDescent="0.25">
      <c r="E1583" s="36"/>
      <c r="F1583" s="36"/>
      <c r="AA1583" s="19"/>
      <c r="AB1583" s="21"/>
      <c r="AC1583" s="21"/>
    </row>
    <row r="1584" spans="5:29" x14ac:dyDescent="0.25">
      <c r="E1584" s="36"/>
      <c r="F1584" s="36"/>
      <c r="AA1584" s="19"/>
      <c r="AB1584" s="21"/>
      <c r="AC1584" s="21"/>
    </row>
    <row r="1585" spans="5:29" x14ac:dyDescent="0.25">
      <c r="E1585" s="36"/>
      <c r="F1585" s="36"/>
      <c r="AA1585" s="19"/>
      <c r="AB1585" s="21"/>
      <c r="AC1585" s="21"/>
    </row>
    <row r="1586" spans="5:29" x14ac:dyDescent="0.25">
      <c r="E1586" s="36"/>
      <c r="F1586" s="36"/>
      <c r="AA1586" s="19"/>
      <c r="AB1586" s="21"/>
      <c r="AC1586" s="21"/>
    </row>
    <row r="1587" spans="5:29" x14ac:dyDescent="0.25">
      <c r="E1587" s="36"/>
      <c r="F1587" s="36"/>
      <c r="AA1587" s="19"/>
      <c r="AB1587" s="21"/>
      <c r="AC1587" s="21"/>
    </row>
    <row r="1588" spans="5:29" x14ac:dyDescent="0.25">
      <c r="E1588" s="36"/>
      <c r="F1588" s="36"/>
      <c r="AA1588" s="19"/>
      <c r="AB1588" s="21"/>
      <c r="AC1588" s="21"/>
    </row>
    <row r="1589" spans="5:29" x14ac:dyDescent="0.25">
      <c r="E1589" s="36"/>
      <c r="F1589" s="36"/>
      <c r="AA1589" s="19"/>
      <c r="AB1589" s="21"/>
      <c r="AC1589" s="21"/>
    </row>
    <row r="1590" spans="5:29" x14ac:dyDescent="0.25">
      <c r="E1590" s="36"/>
      <c r="F1590" s="36"/>
      <c r="AA1590" s="19"/>
      <c r="AB1590" s="21"/>
      <c r="AC1590" s="21"/>
    </row>
    <row r="1591" spans="5:29" x14ac:dyDescent="0.25">
      <c r="E1591" s="36"/>
      <c r="F1591" s="36"/>
      <c r="AA1591" s="19"/>
      <c r="AB1591" s="21"/>
      <c r="AC1591" s="21"/>
    </row>
    <row r="1592" spans="5:29" x14ac:dyDescent="0.25">
      <c r="E1592" s="36"/>
      <c r="F1592" s="36"/>
      <c r="AA1592" s="19"/>
      <c r="AB1592" s="21"/>
      <c r="AC1592" s="21"/>
    </row>
    <row r="1593" spans="5:29" x14ac:dyDescent="0.25">
      <c r="E1593" s="36"/>
      <c r="F1593" s="36"/>
      <c r="AA1593" s="19"/>
      <c r="AB1593" s="21"/>
      <c r="AC1593" s="21"/>
    </row>
    <row r="1594" spans="5:29" x14ac:dyDescent="0.25">
      <c r="E1594" s="36"/>
      <c r="F1594" s="36"/>
      <c r="AA1594" s="19"/>
      <c r="AB1594" s="21"/>
      <c r="AC1594" s="21"/>
    </row>
    <row r="1595" spans="5:29" x14ac:dyDescent="0.25">
      <c r="E1595" s="36"/>
      <c r="F1595" s="36"/>
      <c r="AA1595" s="19"/>
      <c r="AB1595" s="21"/>
      <c r="AC1595" s="21"/>
    </row>
    <row r="1596" spans="5:29" x14ac:dyDescent="0.25">
      <c r="E1596" s="36"/>
      <c r="F1596" s="36"/>
      <c r="AA1596" s="19"/>
      <c r="AB1596" s="21"/>
      <c r="AC1596" s="21"/>
    </row>
    <row r="1597" spans="5:29" x14ac:dyDescent="0.25">
      <c r="E1597" s="36"/>
      <c r="F1597" s="36"/>
      <c r="AA1597" s="19"/>
      <c r="AB1597" s="21"/>
      <c r="AC1597" s="21"/>
    </row>
    <row r="1598" spans="5:29" x14ac:dyDescent="0.25">
      <c r="E1598" s="36"/>
      <c r="F1598" s="36"/>
      <c r="AA1598" s="19"/>
      <c r="AB1598" s="21"/>
      <c r="AC1598" s="21"/>
    </row>
    <row r="1599" spans="5:29" x14ac:dyDescent="0.25">
      <c r="E1599" s="36"/>
      <c r="F1599" s="36"/>
      <c r="AA1599" s="19"/>
      <c r="AB1599" s="21"/>
      <c r="AC1599" s="21"/>
    </row>
    <row r="1600" spans="5:29" x14ac:dyDescent="0.25">
      <c r="E1600" s="36"/>
      <c r="F1600" s="36"/>
      <c r="AA1600" s="19"/>
      <c r="AB1600" s="21"/>
      <c r="AC1600" s="21"/>
    </row>
    <row r="1601" spans="5:29" x14ac:dyDescent="0.25">
      <c r="E1601" s="36"/>
      <c r="F1601" s="36"/>
      <c r="AA1601" s="19"/>
      <c r="AB1601" s="21"/>
      <c r="AC1601" s="21"/>
    </row>
    <row r="1602" spans="5:29" x14ac:dyDescent="0.25">
      <c r="E1602" s="36"/>
      <c r="F1602" s="36"/>
      <c r="AA1602" s="19"/>
      <c r="AB1602" s="21"/>
      <c r="AC1602" s="21"/>
    </row>
    <row r="1603" spans="5:29" x14ac:dyDescent="0.25">
      <c r="E1603" s="36"/>
      <c r="F1603" s="36"/>
      <c r="AA1603" s="19"/>
      <c r="AB1603" s="21"/>
      <c r="AC1603" s="21"/>
    </row>
    <row r="1604" spans="5:29" x14ac:dyDescent="0.25">
      <c r="E1604" s="36"/>
      <c r="F1604" s="36"/>
      <c r="AA1604" s="19"/>
      <c r="AB1604" s="21"/>
      <c r="AC1604" s="21"/>
    </row>
    <row r="1605" spans="5:29" x14ac:dyDescent="0.25">
      <c r="E1605" s="36"/>
      <c r="F1605" s="36"/>
      <c r="AA1605" s="19"/>
      <c r="AB1605" s="21"/>
      <c r="AC1605" s="21"/>
    </row>
    <row r="1606" spans="5:29" x14ac:dyDescent="0.25">
      <c r="E1606" s="36"/>
      <c r="F1606" s="36"/>
      <c r="AA1606" s="19"/>
      <c r="AB1606" s="21"/>
      <c r="AC1606" s="21"/>
    </row>
    <row r="1607" spans="5:29" x14ac:dyDescent="0.25">
      <c r="E1607" s="36"/>
      <c r="F1607" s="36"/>
      <c r="AA1607" s="19"/>
      <c r="AB1607" s="21"/>
      <c r="AC1607" s="21"/>
    </row>
    <row r="1608" spans="5:29" x14ac:dyDescent="0.25">
      <c r="E1608" s="36"/>
      <c r="F1608" s="36"/>
      <c r="AA1608" s="19"/>
      <c r="AB1608" s="21"/>
      <c r="AC1608" s="21"/>
    </row>
    <row r="1609" spans="5:29" x14ac:dyDescent="0.25">
      <c r="E1609" s="36"/>
      <c r="F1609" s="36"/>
      <c r="AA1609" s="19"/>
      <c r="AB1609" s="21"/>
      <c r="AC1609" s="21"/>
    </row>
    <row r="1610" spans="5:29" x14ac:dyDescent="0.25">
      <c r="E1610" s="36"/>
      <c r="F1610" s="36"/>
      <c r="AA1610" s="19"/>
      <c r="AB1610" s="21"/>
      <c r="AC1610" s="21"/>
    </row>
    <row r="1611" spans="5:29" x14ac:dyDescent="0.25">
      <c r="E1611" s="36"/>
      <c r="F1611" s="36"/>
      <c r="AA1611" s="19"/>
      <c r="AB1611" s="21"/>
      <c r="AC1611" s="21"/>
    </row>
    <row r="1612" spans="5:29" x14ac:dyDescent="0.25">
      <c r="E1612" s="36"/>
      <c r="F1612" s="36"/>
      <c r="AA1612" s="19"/>
      <c r="AB1612" s="21"/>
      <c r="AC1612" s="21"/>
    </row>
    <row r="1613" spans="5:29" x14ac:dyDescent="0.25">
      <c r="E1613" s="36"/>
      <c r="F1613" s="36"/>
      <c r="AA1613" s="19"/>
      <c r="AB1613" s="21"/>
      <c r="AC1613" s="21"/>
    </row>
    <row r="1614" spans="5:29" x14ac:dyDescent="0.25">
      <c r="E1614" s="36"/>
      <c r="F1614" s="36"/>
      <c r="AA1614" s="19"/>
      <c r="AB1614" s="21"/>
      <c r="AC1614" s="21"/>
    </row>
    <row r="1615" spans="5:29" x14ac:dyDescent="0.25">
      <c r="E1615" s="36"/>
      <c r="F1615" s="36"/>
      <c r="AA1615" s="19"/>
      <c r="AB1615" s="21"/>
      <c r="AC1615" s="21"/>
    </row>
    <row r="1616" spans="5:29" x14ac:dyDescent="0.25">
      <c r="E1616" s="36"/>
      <c r="F1616" s="36"/>
      <c r="AA1616" s="19"/>
      <c r="AB1616" s="21"/>
      <c r="AC1616" s="21"/>
    </row>
    <row r="1617" spans="5:29" x14ac:dyDescent="0.25">
      <c r="E1617" s="36"/>
      <c r="F1617" s="36"/>
      <c r="AA1617" s="19"/>
      <c r="AB1617" s="21"/>
      <c r="AC1617" s="21"/>
    </row>
    <row r="1618" spans="5:29" x14ac:dyDescent="0.25">
      <c r="E1618" s="36"/>
      <c r="F1618" s="36"/>
      <c r="AA1618" s="19"/>
      <c r="AB1618" s="21"/>
      <c r="AC1618" s="21"/>
    </row>
    <row r="1619" spans="5:29" x14ac:dyDescent="0.25">
      <c r="E1619" s="36"/>
      <c r="F1619" s="36"/>
      <c r="AA1619" s="19"/>
      <c r="AB1619" s="21"/>
      <c r="AC1619" s="21"/>
    </row>
    <row r="1620" spans="5:29" x14ac:dyDescent="0.25">
      <c r="E1620" s="36"/>
      <c r="F1620" s="36"/>
      <c r="AA1620" s="19"/>
      <c r="AB1620" s="21"/>
      <c r="AC1620" s="21"/>
    </row>
    <row r="1621" spans="5:29" x14ac:dyDescent="0.25">
      <c r="E1621" s="36"/>
      <c r="F1621" s="36"/>
      <c r="AA1621" s="19"/>
      <c r="AB1621" s="21"/>
      <c r="AC1621" s="21"/>
    </row>
    <row r="1622" spans="5:29" x14ac:dyDescent="0.25">
      <c r="E1622" s="36"/>
      <c r="F1622" s="36"/>
      <c r="AA1622" s="19"/>
      <c r="AB1622" s="21"/>
      <c r="AC1622" s="21"/>
    </row>
    <row r="1623" spans="5:29" x14ac:dyDescent="0.25">
      <c r="E1623" s="36"/>
      <c r="F1623" s="36"/>
      <c r="AA1623" s="19"/>
      <c r="AB1623" s="21"/>
      <c r="AC1623" s="21"/>
    </row>
    <row r="1624" spans="5:29" x14ac:dyDescent="0.25">
      <c r="E1624" s="36"/>
      <c r="F1624" s="36"/>
      <c r="AA1624" s="19"/>
      <c r="AB1624" s="21"/>
      <c r="AC1624" s="21"/>
    </row>
    <row r="1625" spans="5:29" x14ac:dyDescent="0.25">
      <c r="E1625" s="36"/>
      <c r="F1625" s="36"/>
      <c r="AA1625" s="19"/>
      <c r="AB1625" s="21"/>
      <c r="AC1625" s="21"/>
    </row>
    <row r="1626" spans="5:29" x14ac:dyDescent="0.25">
      <c r="E1626" s="36"/>
      <c r="F1626" s="36"/>
      <c r="AA1626" s="19"/>
      <c r="AB1626" s="21"/>
      <c r="AC1626" s="21"/>
    </row>
    <row r="1627" spans="5:29" x14ac:dyDescent="0.25">
      <c r="E1627" s="36"/>
      <c r="F1627" s="36"/>
      <c r="AA1627" s="19"/>
      <c r="AB1627" s="21"/>
      <c r="AC1627" s="21"/>
    </row>
    <row r="1628" spans="5:29" x14ac:dyDescent="0.25">
      <c r="E1628" s="36"/>
      <c r="F1628" s="36"/>
      <c r="AA1628" s="19"/>
      <c r="AB1628" s="21"/>
      <c r="AC1628" s="21"/>
    </row>
    <row r="1629" spans="5:29" x14ac:dyDescent="0.25">
      <c r="E1629" s="36"/>
      <c r="F1629" s="36"/>
      <c r="AA1629" s="19"/>
      <c r="AB1629" s="21"/>
      <c r="AC1629" s="21"/>
    </row>
    <row r="1630" spans="5:29" x14ac:dyDescent="0.25">
      <c r="E1630" s="36"/>
      <c r="F1630" s="36"/>
      <c r="AA1630" s="19"/>
      <c r="AB1630" s="21"/>
      <c r="AC1630" s="21"/>
    </row>
    <row r="1631" spans="5:29" x14ac:dyDescent="0.25">
      <c r="E1631" s="36"/>
      <c r="F1631" s="36"/>
      <c r="AA1631" s="19"/>
      <c r="AB1631" s="21"/>
      <c r="AC1631" s="21"/>
    </row>
    <row r="1632" spans="5:29" x14ac:dyDescent="0.25">
      <c r="E1632" s="36"/>
      <c r="F1632" s="36"/>
      <c r="AA1632" s="19"/>
      <c r="AB1632" s="21"/>
      <c r="AC1632" s="21"/>
    </row>
    <row r="1633" spans="5:29" x14ac:dyDescent="0.25">
      <c r="E1633" s="36"/>
      <c r="F1633" s="36"/>
      <c r="AA1633" s="19"/>
      <c r="AB1633" s="21"/>
      <c r="AC1633" s="21"/>
    </row>
    <row r="1634" spans="5:29" x14ac:dyDescent="0.25">
      <c r="E1634" s="36"/>
      <c r="F1634" s="36"/>
      <c r="AA1634" s="19"/>
      <c r="AB1634" s="21"/>
      <c r="AC1634" s="21"/>
    </row>
    <row r="1635" spans="5:29" x14ac:dyDescent="0.25">
      <c r="E1635" s="36"/>
      <c r="F1635" s="36"/>
      <c r="AA1635" s="19"/>
      <c r="AB1635" s="21"/>
      <c r="AC1635" s="21"/>
    </row>
    <row r="1636" spans="5:29" x14ac:dyDescent="0.25">
      <c r="E1636" s="36"/>
      <c r="F1636" s="36"/>
      <c r="AA1636" s="19"/>
      <c r="AB1636" s="21"/>
      <c r="AC1636" s="21"/>
    </row>
    <row r="1637" spans="5:29" x14ac:dyDescent="0.25">
      <c r="E1637" s="36"/>
      <c r="F1637" s="36"/>
      <c r="AA1637" s="19"/>
      <c r="AB1637" s="21"/>
      <c r="AC1637" s="21"/>
    </row>
    <row r="1638" spans="5:29" x14ac:dyDescent="0.25">
      <c r="E1638" s="36"/>
      <c r="F1638" s="36"/>
      <c r="AA1638" s="19"/>
      <c r="AB1638" s="21"/>
      <c r="AC1638" s="21"/>
    </row>
    <row r="1639" spans="5:29" x14ac:dyDescent="0.25">
      <c r="E1639" s="36"/>
      <c r="F1639" s="36"/>
      <c r="AA1639" s="19"/>
      <c r="AB1639" s="21"/>
      <c r="AC1639" s="21"/>
    </row>
    <row r="1640" spans="5:29" x14ac:dyDescent="0.25">
      <c r="E1640" s="36"/>
      <c r="F1640" s="36"/>
      <c r="AA1640" s="19"/>
      <c r="AB1640" s="21"/>
      <c r="AC1640" s="21"/>
    </row>
    <row r="1641" spans="5:29" x14ac:dyDescent="0.25">
      <c r="E1641" s="36"/>
      <c r="F1641" s="36"/>
      <c r="AA1641" s="19"/>
      <c r="AB1641" s="21"/>
      <c r="AC1641" s="21"/>
    </row>
    <row r="1642" spans="5:29" x14ac:dyDescent="0.25">
      <c r="E1642" s="36"/>
      <c r="F1642" s="36"/>
      <c r="AA1642" s="19"/>
      <c r="AB1642" s="21"/>
      <c r="AC1642" s="21"/>
    </row>
    <row r="1643" spans="5:29" x14ac:dyDescent="0.25">
      <c r="E1643" s="36"/>
      <c r="F1643" s="36"/>
      <c r="AA1643" s="19"/>
      <c r="AB1643" s="21"/>
      <c r="AC1643" s="21"/>
    </row>
    <row r="1644" spans="5:29" x14ac:dyDescent="0.25">
      <c r="E1644" s="36"/>
      <c r="F1644" s="36"/>
      <c r="AA1644" s="19"/>
      <c r="AB1644" s="21"/>
      <c r="AC1644" s="21"/>
    </row>
    <row r="1645" spans="5:29" x14ac:dyDescent="0.25">
      <c r="E1645" s="36"/>
      <c r="F1645" s="36"/>
      <c r="AA1645" s="19"/>
      <c r="AB1645" s="21"/>
      <c r="AC1645" s="21"/>
    </row>
    <row r="1646" spans="5:29" x14ac:dyDescent="0.25">
      <c r="E1646" s="36"/>
      <c r="F1646" s="36"/>
      <c r="AA1646" s="19"/>
      <c r="AB1646" s="21"/>
      <c r="AC1646" s="21"/>
    </row>
    <row r="1647" spans="5:29" x14ac:dyDescent="0.25">
      <c r="E1647" s="36"/>
      <c r="F1647" s="36"/>
      <c r="AA1647" s="19"/>
      <c r="AB1647" s="21"/>
      <c r="AC1647" s="21"/>
    </row>
    <row r="1648" spans="5:29" x14ac:dyDescent="0.25">
      <c r="E1648" s="36"/>
      <c r="F1648" s="36"/>
      <c r="AA1648" s="19"/>
      <c r="AB1648" s="21"/>
      <c r="AC1648" s="21"/>
    </row>
    <row r="1649" spans="5:29" x14ac:dyDescent="0.25">
      <c r="E1649" s="36"/>
      <c r="F1649" s="36"/>
      <c r="AA1649" s="19"/>
      <c r="AB1649" s="21"/>
      <c r="AC1649" s="21"/>
    </row>
    <row r="1650" spans="5:29" x14ac:dyDescent="0.25">
      <c r="E1650" s="36"/>
      <c r="F1650" s="36"/>
      <c r="AA1650" s="19"/>
      <c r="AB1650" s="21"/>
      <c r="AC1650" s="21"/>
    </row>
    <row r="1651" spans="5:29" x14ac:dyDescent="0.25">
      <c r="E1651" s="36"/>
      <c r="F1651" s="36"/>
      <c r="AA1651" s="19"/>
      <c r="AB1651" s="21"/>
      <c r="AC1651" s="21"/>
    </row>
    <row r="1652" spans="5:29" x14ac:dyDescent="0.25">
      <c r="E1652" s="36"/>
      <c r="F1652" s="36"/>
      <c r="AA1652" s="19"/>
      <c r="AB1652" s="21"/>
      <c r="AC1652" s="21"/>
    </row>
    <row r="1653" spans="5:29" x14ac:dyDescent="0.25">
      <c r="E1653" s="36"/>
      <c r="F1653" s="36"/>
      <c r="AA1653" s="19"/>
      <c r="AB1653" s="21"/>
      <c r="AC1653" s="21"/>
    </row>
    <row r="1654" spans="5:29" x14ac:dyDescent="0.25">
      <c r="E1654" s="36"/>
      <c r="F1654" s="36"/>
      <c r="AA1654" s="19"/>
      <c r="AB1654" s="21"/>
      <c r="AC1654" s="21"/>
    </row>
    <row r="1655" spans="5:29" x14ac:dyDescent="0.25">
      <c r="E1655" s="36"/>
      <c r="F1655" s="36"/>
      <c r="AA1655" s="19"/>
      <c r="AB1655" s="21"/>
      <c r="AC1655" s="21"/>
    </row>
    <row r="1656" spans="5:29" x14ac:dyDescent="0.25">
      <c r="E1656" s="36"/>
      <c r="F1656" s="36"/>
      <c r="AA1656" s="19"/>
      <c r="AB1656" s="21"/>
      <c r="AC1656" s="21"/>
    </row>
    <row r="1657" spans="5:29" x14ac:dyDescent="0.25">
      <c r="E1657" s="36"/>
      <c r="F1657" s="36"/>
      <c r="AA1657" s="19"/>
      <c r="AB1657" s="21"/>
      <c r="AC1657" s="21"/>
    </row>
    <row r="1658" spans="5:29" x14ac:dyDescent="0.25">
      <c r="E1658" s="36"/>
      <c r="F1658" s="36"/>
      <c r="AA1658" s="19"/>
      <c r="AB1658" s="21"/>
      <c r="AC1658" s="21"/>
    </row>
    <row r="1659" spans="5:29" x14ac:dyDescent="0.25">
      <c r="E1659" s="36"/>
      <c r="F1659" s="36"/>
      <c r="AA1659" s="19"/>
      <c r="AB1659" s="21"/>
      <c r="AC1659" s="21"/>
    </row>
    <row r="1660" spans="5:29" x14ac:dyDescent="0.25">
      <c r="E1660" s="36"/>
      <c r="F1660" s="36"/>
      <c r="AA1660" s="19"/>
      <c r="AB1660" s="21"/>
      <c r="AC1660" s="21"/>
    </row>
    <row r="1661" spans="5:29" x14ac:dyDescent="0.25">
      <c r="E1661" s="36"/>
      <c r="F1661" s="36"/>
      <c r="AA1661" s="19"/>
      <c r="AB1661" s="21"/>
      <c r="AC1661" s="21"/>
    </row>
    <row r="1662" spans="5:29" x14ac:dyDescent="0.25">
      <c r="E1662" s="36"/>
      <c r="F1662" s="36"/>
      <c r="AA1662" s="19"/>
      <c r="AB1662" s="21"/>
      <c r="AC1662" s="21"/>
    </row>
    <row r="1663" spans="5:29" x14ac:dyDescent="0.25">
      <c r="E1663" s="36"/>
      <c r="F1663" s="36"/>
      <c r="AA1663" s="19"/>
      <c r="AB1663" s="21"/>
      <c r="AC1663" s="21"/>
    </row>
    <row r="1664" spans="5:29" x14ac:dyDescent="0.25">
      <c r="E1664" s="36"/>
      <c r="F1664" s="36"/>
      <c r="AA1664" s="19"/>
      <c r="AB1664" s="21"/>
      <c r="AC1664" s="21"/>
    </row>
    <row r="1665" spans="5:29" x14ac:dyDescent="0.25">
      <c r="E1665" s="36"/>
      <c r="F1665" s="36"/>
      <c r="AA1665" s="19"/>
      <c r="AB1665" s="21"/>
      <c r="AC1665" s="21"/>
    </row>
    <row r="1666" spans="5:29" x14ac:dyDescent="0.25">
      <c r="E1666" s="36"/>
      <c r="F1666" s="36"/>
      <c r="AA1666" s="19"/>
      <c r="AB1666" s="21"/>
      <c r="AC1666" s="21"/>
    </row>
    <row r="1667" spans="5:29" x14ac:dyDescent="0.25">
      <c r="E1667" s="36"/>
      <c r="F1667" s="36"/>
      <c r="AA1667" s="19"/>
      <c r="AB1667" s="21"/>
      <c r="AC1667" s="21"/>
    </row>
    <row r="1668" spans="5:29" x14ac:dyDescent="0.25">
      <c r="E1668" s="36"/>
      <c r="F1668" s="36"/>
      <c r="AA1668" s="19"/>
      <c r="AB1668" s="21"/>
      <c r="AC1668" s="21"/>
    </row>
    <row r="1669" spans="5:29" x14ac:dyDescent="0.25">
      <c r="E1669" s="36"/>
      <c r="F1669" s="36"/>
      <c r="AA1669" s="19"/>
      <c r="AB1669" s="21"/>
      <c r="AC1669" s="21"/>
    </row>
    <row r="1670" spans="5:29" x14ac:dyDescent="0.25">
      <c r="E1670" s="36"/>
      <c r="F1670" s="36"/>
      <c r="AA1670" s="19"/>
      <c r="AB1670" s="21"/>
      <c r="AC1670" s="21"/>
    </row>
    <row r="1671" spans="5:29" x14ac:dyDescent="0.25">
      <c r="E1671" s="36"/>
      <c r="F1671" s="36"/>
      <c r="AA1671" s="19"/>
      <c r="AB1671" s="21"/>
      <c r="AC1671" s="21"/>
    </row>
    <row r="1672" spans="5:29" x14ac:dyDescent="0.25">
      <c r="E1672" s="36"/>
      <c r="F1672" s="36"/>
      <c r="AA1672" s="19"/>
      <c r="AB1672" s="21"/>
      <c r="AC1672" s="21"/>
    </row>
    <row r="1673" spans="5:29" x14ac:dyDescent="0.25">
      <c r="E1673" s="36"/>
      <c r="F1673" s="36"/>
      <c r="AA1673" s="19"/>
      <c r="AB1673" s="21"/>
      <c r="AC1673" s="21"/>
    </row>
    <row r="1674" spans="5:29" x14ac:dyDescent="0.25">
      <c r="E1674" s="36"/>
      <c r="F1674" s="36"/>
      <c r="AA1674" s="19"/>
      <c r="AB1674" s="21"/>
      <c r="AC1674" s="21"/>
    </row>
    <row r="1675" spans="5:29" x14ac:dyDescent="0.25">
      <c r="E1675" s="36"/>
      <c r="F1675" s="36"/>
      <c r="AA1675" s="19"/>
      <c r="AB1675" s="21"/>
      <c r="AC1675" s="21"/>
    </row>
    <row r="1676" spans="5:29" x14ac:dyDescent="0.25">
      <c r="E1676" s="36"/>
      <c r="F1676" s="36"/>
      <c r="AA1676" s="19"/>
      <c r="AB1676" s="21"/>
      <c r="AC1676" s="21"/>
    </row>
    <row r="1677" spans="5:29" x14ac:dyDescent="0.25">
      <c r="E1677" s="36"/>
      <c r="F1677" s="36"/>
      <c r="AA1677" s="19"/>
      <c r="AB1677" s="21"/>
      <c r="AC1677" s="21"/>
    </row>
    <row r="1678" spans="5:29" x14ac:dyDescent="0.25">
      <c r="E1678" s="36"/>
      <c r="F1678" s="36"/>
      <c r="AA1678" s="19"/>
      <c r="AB1678" s="21"/>
      <c r="AC1678" s="21"/>
    </row>
    <row r="1679" spans="5:29" x14ac:dyDescent="0.25">
      <c r="E1679" s="36"/>
      <c r="F1679" s="36"/>
      <c r="AA1679" s="19"/>
      <c r="AB1679" s="21"/>
      <c r="AC1679" s="21"/>
    </row>
    <row r="1680" spans="5:29" x14ac:dyDescent="0.25">
      <c r="E1680" s="36"/>
      <c r="F1680" s="36"/>
      <c r="AA1680" s="19"/>
      <c r="AB1680" s="21"/>
      <c r="AC1680" s="21"/>
    </row>
    <row r="1681" spans="5:29" x14ac:dyDescent="0.25">
      <c r="E1681" s="36"/>
      <c r="F1681" s="36"/>
      <c r="AA1681" s="19"/>
      <c r="AB1681" s="21"/>
      <c r="AC1681" s="21"/>
    </row>
    <row r="1682" spans="5:29" x14ac:dyDescent="0.25">
      <c r="E1682" s="36"/>
      <c r="F1682" s="36"/>
      <c r="AA1682" s="19"/>
      <c r="AB1682" s="21"/>
      <c r="AC1682" s="21"/>
    </row>
    <row r="1683" spans="5:29" x14ac:dyDescent="0.25">
      <c r="E1683" s="36"/>
      <c r="F1683" s="36"/>
      <c r="AA1683" s="19"/>
      <c r="AB1683" s="21"/>
      <c r="AC1683" s="21"/>
    </row>
    <row r="1684" spans="5:29" x14ac:dyDescent="0.25">
      <c r="E1684" s="36"/>
      <c r="F1684" s="36"/>
      <c r="AA1684" s="19"/>
      <c r="AB1684" s="21"/>
      <c r="AC1684" s="21"/>
    </row>
    <row r="1685" spans="5:29" x14ac:dyDescent="0.25">
      <c r="E1685" s="36"/>
      <c r="F1685" s="36"/>
      <c r="AA1685" s="19"/>
      <c r="AB1685" s="21"/>
      <c r="AC1685" s="21"/>
    </row>
    <row r="1686" spans="5:29" x14ac:dyDescent="0.25">
      <c r="E1686" s="36"/>
      <c r="F1686" s="36"/>
      <c r="AA1686" s="19"/>
      <c r="AB1686" s="21"/>
      <c r="AC1686" s="21"/>
    </row>
    <row r="1687" spans="5:29" x14ac:dyDescent="0.25">
      <c r="E1687" s="36"/>
      <c r="F1687" s="36"/>
      <c r="AA1687" s="19"/>
      <c r="AB1687" s="21"/>
      <c r="AC1687" s="21"/>
    </row>
    <row r="1688" spans="5:29" x14ac:dyDescent="0.25">
      <c r="E1688" s="36"/>
      <c r="F1688" s="36"/>
      <c r="AA1688" s="19"/>
      <c r="AB1688" s="21"/>
      <c r="AC1688" s="21"/>
    </row>
    <row r="1689" spans="5:29" x14ac:dyDescent="0.25">
      <c r="E1689" s="36"/>
      <c r="F1689" s="36"/>
      <c r="AA1689" s="19"/>
      <c r="AB1689" s="21"/>
      <c r="AC1689" s="21"/>
    </row>
    <row r="1690" spans="5:29" x14ac:dyDescent="0.25">
      <c r="E1690" s="36"/>
      <c r="F1690" s="36"/>
      <c r="AA1690" s="19"/>
      <c r="AB1690" s="21"/>
      <c r="AC1690" s="21"/>
    </row>
    <row r="1691" spans="5:29" x14ac:dyDescent="0.25">
      <c r="E1691" s="36"/>
      <c r="F1691" s="36"/>
      <c r="AA1691" s="19"/>
      <c r="AB1691" s="21"/>
      <c r="AC1691" s="21"/>
    </row>
    <row r="1692" spans="5:29" x14ac:dyDescent="0.25">
      <c r="E1692" s="36"/>
      <c r="F1692" s="36"/>
      <c r="AA1692" s="19"/>
      <c r="AB1692" s="21"/>
      <c r="AC1692" s="21"/>
    </row>
    <row r="1693" spans="5:29" x14ac:dyDescent="0.25">
      <c r="E1693" s="36"/>
      <c r="F1693" s="36"/>
      <c r="AA1693" s="19"/>
      <c r="AB1693" s="21"/>
      <c r="AC1693" s="21"/>
    </row>
    <row r="1694" spans="5:29" x14ac:dyDescent="0.25">
      <c r="E1694" s="36"/>
      <c r="F1694" s="36"/>
      <c r="AA1694" s="19"/>
      <c r="AB1694" s="21"/>
      <c r="AC1694" s="21"/>
    </row>
    <row r="1695" spans="5:29" x14ac:dyDescent="0.25">
      <c r="E1695" s="36"/>
      <c r="F1695" s="36"/>
      <c r="AA1695" s="19"/>
      <c r="AB1695" s="21"/>
      <c r="AC1695" s="21"/>
    </row>
    <row r="1696" spans="5:29" x14ac:dyDescent="0.25">
      <c r="E1696" s="36"/>
      <c r="F1696" s="36"/>
      <c r="AA1696" s="19"/>
      <c r="AB1696" s="21"/>
      <c r="AC1696" s="21"/>
    </row>
    <row r="1697" spans="5:29" x14ac:dyDescent="0.25">
      <c r="E1697" s="36"/>
      <c r="F1697" s="36"/>
      <c r="AA1697" s="19"/>
      <c r="AB1697" s="21"/>
      <c r="AC1697" s="21"/>
    </row>
    <row r="1698" spans="5:29" x14ac:dyDescent="0.25">
      <c r="E1698" s="36"/>
      <c r="F1698" s="36"/>
      <c r="AA1698" s="19"/>
      <c r="AB1698" s="21"/>
      <c r="AC1698" s="21"/>
    </row>
    <row r="1699" spans="5:29" x14ac:dyDescent="0.25">
      <c r="E1699" s="36"/>
      <c r="F1699" s="36"/>
      <c r="AA1699" s="19"/>
      <c r="AB1699" s="21"/>
      <c r="AC1699" s="21"/>
    </row>
    <row r="1700" spans="5:29" x14ac:dyDescent="0.25">
      <c r="E1700" s="36"/>
      <c r="F1700" s="36"/>
      <c r="AA1700" s="19"/>
      <c r="AB1700" s="21"/>
      <c r="AC1700" s="21"/>
    </row>
    <row r="1701" spans="5:29" x14ac:dyDescent="0.25">
      <c r="E1701" s="36"/>
      <c r="F1701" s="36"/>
      <c r="AA1701" s="19"/>
      <c r="AB1701" s="21"/>
      <c r="AC1701" s="21"/>
    </row>
    <row r="1702" spans="5:29" x14ac:dyDescent="0.25">
      <c r="E1702" s="36"/>
      <c r="F1702" s="36"/>
      <c r="AA1702" s="19"/>
      <c r="AB1702" s="21"/>
      <c r="AC1702" s="21"/>
    </row>
    <row r="1703" spans="5:29" x14ac:dyDescent="0.25">
      <c r="E1703" s="36"/>
      <c r="F1703" s="36"/>
      <c r="AA1703" s="19"/>
      <c r="AB1703" s="21"/>
      <c r="AC1703" s="21"/>
    </row>
    <row r="1704" spans="5:29" x14ac:dyDescent="0.25">
      <c r="E1704" s="36"/>
      <c r="F1704" s="36"/>
      <c r="AA1704" s="19"/>
      <c r="AB1704" s="21"/>
      <c r="AC1704" s="21"/>
    </row>
    <row r="1705" spans="5:29" x14ac:dyDescent="0.25">
      <c r="E1705" s="36"/>
      <c r="F1705" s="36"/>
      <c r="AA1705" s="19"/>
      <c r="AB1705" s="21"/>
      <c r="AC1705" s="21"/>
    </row>
    <row r="1706" spans="5:29" x14ac:dyDescent="0.25">
      <c r="E1706" s="36"/>
      <c r="F1706" s="36"/>
      <c r="AA1706" s="19"/>
      <c r="AB1706" s="21"/>
      <c r="AC1706" s="21"/>
    </row>
    <row r="1707" spans="5:29" x14ac:dyDescent="0.25">
      <c r="E1707" s="36"/>
      <c r="F1707" s="36"/>
      <c r="AA1707" s="19"/>
      <c r="AB1707" s="21"/>
      <c r="AC1707" s="21"/>
    </row>
    <row r="1708" spans="5:29" x14ac:dyDescent="0.25">
      <c r="E1708" s="36"/>
      <c r="F1708" s="36"/>
      <c r="AA1708" s="19"/>
      <c r="AB1708" s="21"/>
      <c r="AC1708" s="21"/>
    </row>
    <row r="1709" spans="5:29" x14ac:dyDescent="0.25">
      <c r="E1709" s="36"/>
      <c r="F1709" s="36"/>
      <c r="AA1709" s="19"/>
      <c r="AB1709" s="21"/>
      <c r="AC1709" s="21"/>
    </row>
    <row r="1710" spans="5:29" x14ac:dyDescent="0.25">
      <c r="E1710" s="36"/>
      <c r="F1710" s="36"/>
      <c r="AA1710" s="19"/>
      <c r="AB1710" s="21"/>
      <c r="AC1710" s="21"/>
    </row>
    <row r="1711" spans="5:29" x14ac:dyDescent="0.25">
      <c r="E1711" s="36"/>
      <c r="F1711" s="36"/>
      <c r="AA1711" s="19"/>
      <c r="AB1711" s="21"/>
      <c r="AC1711" s="21"/>
    </row>
    <row r="1712" spans="5:29" x14ac:dyDescent="0.25">
      <c r="E1712" s="36"/>
      <c r="F1712" s="36"/>
      <c r="AA1712" s="19"/>
      <c r="AB1712" s="21"/>
      <c r="AC1712" s="21"/>
    </row>
    <row r="1713" spans="5:29" x14ac:dyDescent="0.25">
      <c r="E1713" s="36"/>
      <c r="F1713" s="36"/>
      <c r="AA1713" s="19"/>
      <c r="AB1713" s="21"/>
      <c r="AC1713" s="21"/>
    </row>
    <row r="1714" spans="5:29" x14ac:dyDescent="0.25">
      <c r="E1714" s="36"/>
      <c r="F1714" s="36"/>
      <c r="AA1714" s="19"/>
      <c r="AB1714" s="21"/>
      <c r="AC1714" s="21"/>
    </row>
    <row r="1715" spans="5:29" x14ac:dyDescent="0.25">
      <c r="E1715" s="36"/>
      <c r="F1715" s="36"/>
      <c r="AA1715" s="19"/>
      <c r="AB1715" s="21"/>
      <c r="AC1715" s="21"/>
    </row>
    <row r="1716" spans="5:29" x14ac:dyDescent="0.25">
      <c r="E1716" s="36"/>
      <c r="F1716" s="36"/>
      <c r="AA1716" s="19"/>
      <c r="AB1716" s="21"/>
      <c r="AC1716" s="21"/>
    </row>
    <row r="1717" spans="5:29" x14ac:dyDescent="0.25">
      <c r="E1717" s="36"/>
      <c r="F1717" s="36"/>
      <c r="AA1717" s="19"/>
      <c r="AB1717" s="21"/>
      <c r="AC1717" s="21"/>
    </row>
    <row r="1718" spans="5:29" x14ac:dyDescent="0.25">
      <c r="E1718" s="36"/>
      <c r="F1718" s="36"/>
      <c r="AA1718" s="19"/>
      <c r="AB1718" s="21"/>
      <c r="AC1718" s="21"/>
    </row>
    <row r="1719" spans="5:29" x14ac:dyDescent="0.25">
      <c r="E1719" s="36"/>
      <c r="F1719" s="36"/>
      <c r="AA1719" s="19"/>
      <c r="AB1719" s="21"/>
      <c r="AC1719" s="21"/>
    </row>
    <row r="1720" spans="5:29" x14ac:dyDescent="0.25">
      <c r="E1720" s="36"/>
      <c r="F1720" s="36"/>
      <c r="AA1720" s="19"/>
      <c r="AB1720" s="21"/>
      <c r="AC1720" s="21"/>
    </row>
    <row r="1721" spans="5:29" x14ac:dyDescent="0.25">
      <c r="E1721" s="36"/>
      <c r="F1721" s="36"/>
      <c r="AA1721" s="19"/>
      <c r="AB1721" s="21"/>
      <c r="AC1721" s="21"/>
    </row>
    <row r="1722" spans="5:29" x14ac:dyDescent="0.25">
      <c r="E1722" s="36"/>
      <c r="F1722" s="36"/>
      <c r="AA1722" s="19"/>
      <c r="AB1722" s="21"/>
      <c r="AC1722" s="21"/>
    </row>
    <row r="1723" spans="5:29" x14ac:dyDescent="0.25">
      <c r="E1723" s="36"/>
      <c r="F1723" s="36"/>
      <c r="AA1723" s="19"/>
      <c r="AB1723" s="21"/>
      <c r="AC1723" s="21"/>
    </row>
    <row r="1724" spans="5:29" x14ac:dyDescent="0.25">
      <c r="E1724" s="36"/>
      <c r="F1724" s="36"/>
      <c r="AA1724" s="19"/>
      <c r="AB1724" s="21"/>
      <c r="AC1724" s="21"/>
    </row>
    <row r="1725" spans="5:29" x14ac:dyDescent="0.25">
      <c r="E1725" s="36"/>
      <c r="F1725" s="36"/>
      <c r="AA1725" s="19"/>
      <c r="AB1725" s="21"/>
      <c r="AC1725" s="21"/>
    </row>
    <row r="1726" spans="5:29" x14ac:dyDescent="0.25">
      <c r="E1726" s="36"/>
      <c r="F1726" s="36"/>
      <c r="AA1726" s="19"/>
      <c r="AB1726" s="21"/>
      <c r="AC1726" s="21"/>
    </row>
    <row r="1727" spans="5:29" x14ac:dyDescent="0.25">
      <c r="E1727" s="36"/>
      <c r="F1727" s="36"/>
      <c r="AA1727" s="19"/>
      <c r="AB1727" s="21"/>
      <c r="AC1727" s="21"/>
    </row>
    <row r="1728" spans="5:29" x14ac:dyDescent="0.25">
      <c r="E1728" s="36"/>
      <c r="F1728" s="36"/>
      <c r="AA1728" s="19"/>
      <c r="AB1728" s="21"/>
      <c r="AC1728" s="21"/>
    </row>
    <row r="1729" spans="5:29" x14ac:dyDescent="0.25">
      <c r="E1729" s="36"/>
      <c r="F1729" s="36"/>
      <c r="AA1729" s="19"/>
      <c r="AB1729" s="21"/>
      <c r="AC1729" s="21"/>
    </row>
    <row r="1730" spans="5:29" x14ac:dyDescent="0.25">
      <c r="E1730" s="36"/>
      <c r="F1730" s="36"/>
      <c r="AA1730" s="19"/>
      <c r="AB1730" s="21"/>
      <c r="AC1730" s="21"/>
    </row>
    <row r="1731" spans="5:29" x14ac:dyDescent="0.25">
      <c r="E1731" s="36"/>
      <c r="F1731" s="36"/>
      <c r="AA1731" s="19"/>
      <c r="AB1731" s="21"/>
      <c r="AC1731" s="21"/>
    </row>
    <row r="1732" spans="5:29" x14ac:dyDescent="0.25">
      <c r="E1732" s="36"/>
      <c r="F1732" s="36"/>
      <c r="AA1732" s="19"/>
      <c r="AB1732" s="21"/>
      <c r="AC1732" s="21"/>
    </row>
    <row r="1733" spans="5:29" x14ac:dyDescent="0.25">
      <c r="E1733" s="36"/>
      <c r="F1733" s="36"/>
      <c r="AA1733" s="19"/>
      <c r="AB1733" s="21"/>
      <c r="AC1733" s="21"/>
    </row>
    <row r="1734" spans="5:29" x14ac:dyDescent="0.25">
      <c r="E1734" s="36"/>
      <c r="F1734" s="36"/>
      <c r="AA1734" s="19"/>
      <c r="AB1734" s="21"/>
      <c r="AC1734" s="21"/>
    </row>
    <row r="1735" spans="5:29" x14ac:dyDescent="0.25">
      <c r="E1735" s="36"/>
      <c r="F1735" s="36"/>
      <c r="AA1735" s="19"/>
      <c r="AB1735" s="21"/>
      <c r="AC1735" s="21"/>
    </row>
    <row r="1736" spans="5:29" x14ac:dyDescent="0.25">
      <c r="E1736" s="36"/>
      <c r="F1736" s="36"/>
      <c r="AA1736" s="19"/>
      <c r="AB1736" s="21"/>
      <c r="AC1736" s="21"/>
    </row>
    <row r="1737" spans="5:29" x14ac:dyDescent="0.25">
      <c r="E1737" s="36"/>
      <c r="F1737" s="36"/>
      <c r="AA1737" s="19"/>
      <c r="AB1737" s="21"/>
      <c r="AC1737" s="21"/>
    </row>
    <row r="1738" spans="5:29" x14ac:dyDescent="0.25">
      <c r="E1738" s="36"/>
      <c r="F1738" s="36"/>
      <c r="AA1738" s="19"/>
      <c r="AB1738" s="21"/>
      <c r="AC1738" s="21"/>
    </row>
    <row r="1739" spans="5:29" x14ac:dyDescent="0.25">
      <c r="E1739" s="36"/>
      <c r="F1739" s="36"/>
      <c r="AA1739" s="19"/>
      <c r="AB1739" s="21"/>
      <c r="AC1739" s="21"/>
    </row>
    <row r="1740" spans="5:29" x14ac:dyDescent="0.25">
      <c r="E1740" s="36"/>
      <c r="F1740" s="36"/>
      <c r="AA1740" s="19"/>
      <c r="AB1740" s="21"/>
      <c r="AC1740" s="21"/>
    </row>
    <row r="1741" spans="5:29" x14ac:dyDescent="0.25">
      <c r="E1741" s="36"/>
      <c r="F1741" s="36"/>
      <c r="AA1741" s="19"/>
      <c r="AB1741" s="21"/>
      <c r="AC1741" s="21"/>
    </row>
    <row r="1742" spans="5:29" x14ac:dyDescent="0.25">
      <c r="E1742" s="36"/>
      <c r="F1742" s="36"/>
      <c r="AA1742" s="19"/>
      <c r="AB1742" s="21"/>
      <c r="AC1742" s="21"/>
    </row>
    <row r="1743" spans="5:29" x14ac:dyDescent="0.25">
      <c r="E1743" s="36"/>
      <c r="F1743" s="36"/>
      <c r="AA1743" s="19"/>
      <c r="AB1743" s="21"/>
      <c r="AC1743" s="21"/>
    </row>
    <row r="1744" spans="5:29" x14ac:dyDescent="0.25">
      <c r="E1744" s="36"/>
      <c r="F1744" s="36"/>
      <c r="AA1744" s="19"/>
      <c r="AB1744" s="21"/>
      <c r="AC1744" s="21"/>
    </row>
    <row r="1745" spans="5:29" x14ac:dyDescent="0.25">
      <c r="E1745" s="36"/>
      <c r="F1745" s="36"/>
      <c r="AA1745" s="19"/>
      <c r="AB1745" s="21"/>
      <c r="AC1745" s="21"/>
    </row>
    <row r="1746" spans="5:29" x14ac:dyDescent="0.25">
      <c r="E1746" s="36"/>
      <c r="F1746" s="36"/>
      <c r="AA1746" s="19"/>
      <c r="AB1746" s="21"/>
      <c r="AC1746" s="21"/>
    </row>
    <row r="1747" spans="5:29" x14ac:dyDescent="0.25">
      <c r="E1747" s="36"/>
      <c r="F1747" s="36"/>
      <c r="AA1747" s="19"/>
      <c r="AB1747" s="21"/>
      <c r="AC1747" s="21"/>
    </row>
    <row r="1748" spans="5:29" x14ac:dyDescent="0.25">
      <c r="E1748" s="36"/>
      <c r="F1748" s="36"/>
      <c r="AA1748" s="19"/>
      <c r="AB1748" s="21"/>
      <c r="AC1748" s="21"/>
    </row>
    <row r="1749" spans="5:29" x14ac:dyDescent="0.25">
      <c r="E1749" s="36"/>
      <c r="F1749" s="36"/>
      <c r="AA1749" s="19"/>
      <c r="AB1749" s="21"/>
      <c r="AC1749" s="21"/>
    </row>
    <row r="1750" spans="5:29" x14ac:dyDescent="0.25">
      <c r="E1750" s="36"/>
      <c r="F1750" s="36"/>
      <c r="AA1750" s="19"/>
      <c r="AB1750" s="21"/>
      <c r="AC1750" s="21"/>
    </row>
    <row r="1751" spans="5:29" x14ac:dyDescent="0.25">
      <c r="E1751" s="36"/>
      <c r="F1751" s="36"/>
      <c r="AA1751" s="19"/>
      <c r="AB1751" s="21"/>
      <c r="AC1751" s="21"/>
    </row>
    <row r="1752" spans="5:29" x14ac:dyDescent="0.25">
      <c r="E1752" s="36"/>
      <c r="F1752" s="36"/>
      <c r="AA1752" s="19"/>
      <c r="AB1752" s="21"/>
      <c r="AC1752" s="21"/>
    </row>
    <row r="1753" spans="5:29" x14ac:dyDescent="0.25">
      <c r="E1753" s="36"/>
      <c r="F1753" s="36"/>
      <c r="AA1753" s="19"/>
      <c r="AB1753" s="21"/>
      <c r="AC1753" s="21"/>
    </row>
    <row r="1754" spans="5:29" x14ac:dyDescent="0.25">
      <c r="E1754" s="36"/>
      <c r="F1754" s="36"/>
      <c r="AA1754" s="19"/>
      <c r="AB1754" s="21"/>
      <c r="AC1754" s="21"/>
    </row>
    <row r="1755" spans="5:29" x14ac:dyDescent="0.25">
      <c r="E1755" s="36"/>
      <c r="F1755" s="36"/>
      <c r="AA1755" s="19"/>
      <c r="AB1755" s="21"/>
      <c r="AC1755" s="21"/>
    </row>
    <row r="1756" spans="5:29" x14ac:dyDescent="0.25">
      <c r="E1756" s="36"/>
      <c r="F1756" s="36"/>
      <c r="AA1756" s="19"/>
      <c r="AB1756" s="21"/>
      <c r="AC1756" s="21"/>
    </row>
    <row r="1757" spans="5:29" x14ac:dyDescent="0.25">
      <c r="E1757" s="36"/>
      <c r="F1757" s="36"/>
      <c r="AA1757" s="19"/>
      <c r="AB1757" s="21"/>
      <c r="AC1757" s="21"/>
    </row>
    <row r="1758" spans="5:29" x14ac:dyDescent="0.25">
      <c r="E1758" s="36"/>
      <c r="F1758" s="36"/>
      <c r="AA1758" s="19"/>
      <c r="AB1758" s="21"/>
      <c r="AC1758" s="21"/>
    </row>
    <row r="1759" spans="5:29" x14ac:dyDescent="0.25">
      <c r="E1759" s="36"/>
      <c r="F1759" s="36"/>
      <c r="AA1759" s="19"/>
      <c r="AB1759" s="21"/>
      <c r="AC1759" s="21"/>
    </row>
    <row r="1760" spans="5:29" x14ac:dyDescent="0.25">
      <c r="E1760" s="36"/>
      <c r="F1760" s="36"/>
      <c r="AA1760" s="19"/>
      <c r="AB1760" s="21"/>
      <c r="AC1760" s="21"/>
    </row>
    <row r="1761" spans="5:29" x14ac:dyDescent="0.25">
      <c r="E1761" s="36"/>
      <c r="F1761" s="36"/>
      <c r="AA1761" s="19"/>
      <c r="AB1761" s="21"/>
      <c r="AC1761" s="21"/>
    </row>
    <row r="1762" spans="5:29" x14ac:dyDescent="0.25">
      <c r="E1762" s="36"/>
      <c r="F1762" s="36"/>
      <c r="AA1762" s="19"/>
      <c r="AB1762" s="21"/>
      <c r="AC1762" s="21"/>
    </row>
    <row r="1763" spans="5:29" x14ac:dyDescent="0.25">
      <c r="E1763" s="36"/>
      <c r="F1763" s="36"/>
      <c r="AA1763" s="19"/>
      <c r="AB1763" s="21"/>
      <c r="AC1763" s="21"/>
    </row>
    <row r="1764" spans="5:29" x14ac:dyDescent="0.25">
      <c r="E1764" s="36"/>
      <c r="F1764" s="36"/>
      <c r="AA1764" s="19"/>
      <c r="AB1764" s="21"/>
      <c r="AC1764" s="21"/>
    </row>
    <row r="1765" spans="5:29" x14ac:dyDescent="0.25">
      <c r="E1765" s="36"/>
      <c r="F1765" s="36"/>
      <c r="AA1765" s="19"/>
      <c r="AB1765" s="21"/>
      <c r="AC1765" s="21"/>
    </row>
    <row r="1766" spans="5:29" x14ac:dyDescent="0.25">
      <c r="E1766" s="36"/>
      <c r="F1766" s="36"/>
      <c r="AA1766" s="19"/>
      <c r="AB1766" s="21"/>
      <c r="AC1766" s="21"/>
    </row>
    <row r="1767" spans="5:29" x14ac:dyDescent="0.25">
      <c r="E1767" s="36"/>
      <c r="F1767" s="36"/>
      <c r="AA1767" s="19"/>
      <c r="AB1767" s="21"/>
      <c r="AC1767" s="21"/>
    </row>
    <row r="1768" spans="5:29" x14ac:dyDescent="0.25">
      <c r="E1768" s="36"/>
      <c r="F1768" s="36"/>
      <c r="AA1768" s="19"/>
      <c r="AB1768" s="21"/>
      <c r="AC1768" s="21"/>
    </row>
    <row r="1769" spans="5:29" x14ac:dyDescent="0.25">
      <c r="E1769" s="36"/>
      <c r="F1769" s="36"/>
      <c r="AA1769" s="19"/>
      <c r="AB1769" s="21"/>
      <c r="AC1769" s="21"/>
    </row>
    <row r="1770" spans="5:29" x14ac:dyDescent="0.25">
      <c r="E1770" s="36"/>
      <c r="F1770" s="36"/>
      <c r="AA1770" s="19"/>
      <c r="AB1770" s="21"/>
      <c r="AC1770" s="21"/>
    </row>
    <row r="1771" spans="5:29" x14ac:dyDescent="0.25">
      <c r="E1771" s="36"/>
      <c r="F1771" s="36"/>
      <c r="AA1771" s="19"/>
      <c r="AB1771" s="21"/>
      <c r="AC1771" s="21"/>
    </row>
    <row r="1772" spans="5:29" x14ac:dyDescent="0.25">
      <c r="E1772" s="36"/>
      <c r="F1772" s="36"/>
      <c r="AA1772" s="19"/>
      <c r="AB1772" s="21"/>
      <c r="AC1772" s="21"/>
    </row>
    <row r="1773" spans="5:29" x14ac:dyDescent="0.25">
      <c r="E1773" s="36"/>
      <c r="F1773" s="36"/>
      <c r="AA1773" s="19"/>
      <c r="AB1773" s="21"/>
      <c r="AC1773" s="21"/>
    </row>
    <row r="1774" spans="5:29" x14ac:dyDescent="0.25">
      <c r="E1774" s="36"/>
      <c r="F1774" s="36"/>
      <c r="AA1774" s="19"/>
      <c r="AB1774" s="21"/>
      <c r="AC1774" s="21"/>
    </row>
    <row r="1775" spans="5:29" x14ac:dyDescent="0.25">
      <c r="E1775" s="36"/>
      <c r="F1775" s="36"/>
      <c r="AA1775" s="19"/>
      <c r="AB1775" s="21"/>
      <c r="AC1775" s="21"/>
    </row>
    <row r="1776" spans="5:29" x14ac:dyDescent="0.25">
      <c r="E1776" s="36"/>
      <c r="F1776" s="36"/>
      <c r="AA1776" s="19"/>
      <c r="AB1776" s="21"/>
      <c r="AC1776" s="21"/>
    </row>
    <row r="1777" spans="5:29" x14ac:dyDescent="0.25">
      <c r="E1777" s="36"/>
      <c r="F1777" s="36"/>
      <c r="AA1777" s="19"/>
      <c r="AB1777" s="21"/>
      <c r="AC1777" s="21"/>
    </row>
    <row r="1778" spans="5:29" x14ac:dyDescent="0.25">
      <c r="E1778" s="36"/>
      <c r="F1778" s="36"/>
      <c r="AA1778" s="19"/>
      <c r="AB1778" s="21"/>
      <c r="AC1778" s="21"/>
    </row>
    <row r="1779" spans="5:29" x14ac:dyDescent="0.25">
      <c r="E1779" s="36"/>
      <c r="F1779" s="36"/>
      <c r="AA1779" s="19"/>
      <c r="AB1779" s="21"/>
      <c r="AC1779" s="21"/>
    </row>
    <row r="1780" spans="5:29" x14ac:dyDescent="0.25">
      <c r="E1780" s="36"/>
      <c r="F1780" s="36"/>
      <c r="AA1780" s="19"/>
      <c r="AB1780" s="21"/>
      <c r="AC1780" s="21"/>
    </row>
    <row r="1781" spans="5:29" x14ac:dyDescent="0.25">
      <c r="E1781" s="36"/>
      <c r="F1781" s="36"/>
      <c r="AA1781" s="19"/>
      <c r="AB1781" s="21"/>
      <c r="AC1781" s="21"/>
    </row>
    <row r="1782" spans="5:29" x14ac:dyDescent="0.25">
      <c r="E1782" s="36"/>
      <c r="F1782" s="36"/>
      <c r="AA1782" s="19"/>
      <c r="AB1782" s="21"/>
      <c r="AC1782" s="21"/>
    </row>
    <row r="1783" spans="5:29" x14ac:dyDescent="0.25">
      <c r="E1783" s="36"/>
      <c r="F1783" s="36"/>
      <c r="AA1783" s="19"/>
      <c r="AB1783" s="21"/>
      <c r="AC1783" s="21"/>
    </row>
    <row r="1784" spans="5:29" x14ac:dyDescent="0.25">
      <c r="E1784" s="36"/>
      <c r="F1784" s="36"/>
      <c r="AA1784" s="19"/>
      <c r="AB1784" s="21"/>
      <c r="AC1784" s="21"/>
    </row>
    <row r="1785" spans="5:29" x14ac:dyDescent="0.25">
      <c r="E1785" s="36"/>
      <c r="F1785" s="36"/>
      <c r="AA1785" s="19"/>
      <c r="AB1785" s="21"/>
      <c r="AC1785" s="21"/>
    </row>
    <row r="1786" spans="5:29" x14ac:dyDescent="0.25">
      <c r="E1786" s="36"/>
      <c r="F1786" s="36"/>
      <c r="AA1786" s="19"/>
      <c r="AB1786" s="21"/>
      <c r="AC1786" s="21"/>
    </row>
    <row r="1787" spans="5:29" x14ac:dyDescent="0.25">
      <c r="E1787" s="36"/>
      <c r="F1787" s="36"/>
      <c r="AA1787" s="19"/>
      <c r="AB1787" s="21"/>
      <c r="AC1787" s="21"/>
    </row>
    <row r="1788" spans="5:29" x14ac:dyDescent="0.25">
      <c r="E1788" s="36"/>
      <c r="F1788" s="36"/>
      <c r="AA1788" s="19"/>
      <c r="AB1788" s="21"/>
      <c r="AC1788" s="21"/>
    </row>
    <row r="1789" spans="5:29" x14ac:dyDescent="0.25">
      <c r="E1789" s="36"/>
      <c r="F1789" s="36"/>
      <c r="AA1789" s="19"/>
      <c r="AB1789" s="21"/>
      <c r="AC1789" s="21"/>
    </row>
    <row r="1790" spans="5:29" x14ac:dyDescent="0.25">
      <c r="E1790" s="36"/>
      <c r="F1790" s="36"/>
      <c r="AA1790" s="19"/>
      <c r="AB1790" s="21"/>
      <c r="AC1790" s="21"/>
    </row>
    <row r="1791" spans="5:29" x14ac:dyDescent="0.25">
      <c r="E1791" s="36"/>
      <c r="F1791" s="36"/>
      <c r="AA1791" s="19"/>
      <c r="AB1791" s="21"/>
      <c r="AC1791" s="21"/>
    </row>
    <row r="1792" spans="5:29" x14ac:dyDescent="0.25">
      <c r="E1792" s="36"/>
      <c r="F1792" s="36"/>
      <c r="AA1792" s="19"/>
      <c r="AB1792" s="21"/>
      <c r="AC1792" s="21"/>
    </row>
    <row r="1793" spans="5:29" x14ac:dyDescent="0.25">
      <c r="E1793" s="36"/>
      <c r="F1793" s="36"/>
      <c r="AA1793" s="19"/>
      <c r="AB1793" s="21"/>
      <c r="AC1793" s="21"/>
    </row>
    <row r="1794" spans="5:29" x14ac:dyDescent="0.25">
      <c r="E1794" s="36"/>
      <c r="F1794" s="36"/>
      <c r="AA1794" s="19"/>
      <c r="AB1794" s="21"/>
      <c r="AC1794" s="21"/>
    </row>
    <row r="1795" spans="5:29" x14ac:dyDescent="0.25">
      <c r="E1795" s="36"/>
      <c r="F1795" s="36"/>
      <c r="AA1795" s="19"/>
      <c r="AB1795" s="21"/>
      <c r="AC1795" s="21"/>
    </row>
    <row r="1796" spans="5:29" x14ac:dyDescent="0.25">
      <c r="E1796" s="36"/>
      <c r="F1796" s="36"/>
      <c r="AA1796" s="19"/>
      <c r="AB1796" s="21"/>
      <c r="AC1796" s="21"/>
    </row>
    <row r="1797" spans="5:29" x14ac:dyDescent="0.25">
      <c r="E1797" s="36"/>
      <c r="F1797" s="36"/>
      <c r="AA1797" s="19"/>
      <c r="AB1797" s="21"/>
      <c r="AC1797" s="21"/>
    </row>
    <row r="1798" spans="5:29" x14ac:dyDescent="0.25">
      <c r="E1798" s="36"/>
      <c r="F1798" s="36"/>
      <c r="AA1798" s="19"/>
      <c r="AB1798" s="21"/>
      <c r="AC1798" s="21"/>
    </row>
    <row r="1799" spans="5:29" x14ac:dyDescent="0.25">
      <c r="E1799" s="36"/>
      <c r="F1799" s="36"/>
      <c r="AA1799" s="19"/>
      <c r="AB1799" s="21"/>
      <c r="AC1799" s="21"/>
    </row>
    <row r="1800" spans="5:29" x14ac:dyDescent="0.25">
      <c r="E1800" s="36"/>
      <c r="F1800" s="36"/>
      <c r="AA1800" s="19"/>
      <c r="AB1800" s="21"/>
      <c r="AC1800" s="21"/>
    </row>
    <row r="1801" spans="5:29" x14ac:dyDescent="0.25">
      <c r="E1801" s="36"/>
      <c r="F1801" s="36"/>
      <c r="AA1801" s="19"/>
      <c r="AB1801" s="21"/>
      <c r="AC1801" s="21"/>
    </row>
    <row r="1802" spans="5:29" x14ac:dyDescent="0.25">
      <c r="E1802" s="36"/>
      <c r="F1802" s="36"/>
      <c r="AA1802" s="19"/>
      <c r="AB1802" s="21"/>
      <c r="AC1802" s="21"/>
    </row>
    <row r="1803" spans="5:29" x14ac:dyDescent="0.25">
      <c r="E1803" s="36"/>
      <c r="F1803" s="36"/>
      <c r="AA1803" s="19"/>
      <c r="AB1803" s="21"/>
      <c r="AC1803" s="21"/>
    </row>
    <row r="1804" spans="5:29" x14ac:dyDescent="0.25">
      <c r="E1804" s="36"/>
      <c r="F1804" s="36"/>
      <c r="AA1804" s="19"/>
      <c r="AB1804" s="21"/>
      <c r="AC1804" s="21"/>
    </row>
    <row r="1805" spans="5:29" x14ac:dyDescent="0.25">
      <c r="E1805" s="36"/>
      <c r="F1805" s="36"/>
      <c r="AA1805" s="19"/>
      <c r="AB1805" s="21"/>
      <c r="AC1805" s="21"/>
    </row>
    <row r="1806" spans="5:29" x14ac:dyDescent="0.25">
      <c r="E1806" s="36"/>
      <c r="F1806" s="36"/>
      <c r="AA1806" s="19"/>
      <c r="AB1806" s="21"/>
      <c r="AC1806" s="21"/>
    </row>
  </sheetData>
  <mergeCells count="6">
    <mergeCell ref="A1:A3"/>
    <mergeCell ref="B1:F1"/>
    <mergeCell ref="R1:Y1"/>
    <mergeCell ref="AA1:AD1"/>
    <mergeCell ref="AF1:AK3"/>
    <mergeCell ref="H1:O1"/>
  </mergeCells>
  <phoneticPr fontId="19" type="noConversion"/>
  <pageMargins left="0" right="0" top="0" bottom="0" header="0" footer="0"/>
  <pageSetup orientation="landscape" horizontalDpi="150" verticalDpi="15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sqref="A1:IV2"/>
    </sheetView>
  </sheetViews>
  <sheetFormatPr defaultRowHeight="12.75" x14ac:dyDescent="0.2"/>
  <cols>
    <col min="2" max="3" width="12.140625" customWidth="1"/>
    <col min="4" max="4" width="15.5703125" customWidth="1"/>
    <col min="5" max="5" width="12.85546875" customWidth="1"/>
    <col min="6" max="6" width="16.85546875" customWidth="1"/>
  </cols>
  <sheetData>
    <row r="1" spans="1:7" x14ac:dyDescent="0.2">
      <c r="A1" t="s">
        <v>3</v>
      </c>
      <c r="B1" t="s">
        <v>5</v>
      </c>
      <c r="C1" t="s">
        <v>6</v>
      </c>
      <c r="D1" t="s">
        <v>7</v>
      </c>
      <c r="E1" t="s">
        <v>9</v>
      </c>
      <c r="F1" t="s">
        <v>10</v>
      </c>
      <c r="G1" t="s">
        <v>8</v>
      </c>
    </row>
    <row r="2" spans="1:7" x14ac:dyDescent="0.2">
      <c r="A2" t="s">
        <v>4</v>
      </c>
      <c r="B2" s="1">
        <v>405</v>
      </c>
      <c r="C2" s="1">
        <v>225</v>
      </c>
      <c r="D2" s="1">
        <v>225</v>
      </c>
      <c r="E2" s="1">
        <v>500</v>
      </c>
      <c r="F2" s="1">
        <v>250</v>
      </c>
      <c r="G2" s="1">
        <v>600</v>
      </c>
    </row>
  </sheetData>
  <phoneticPr fontId="19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9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Wilsonville HS</dc:creator>
  <cp:lastModifiedBy>Teacher</cp:lastModifiedBy>
  <cp:lastPrinted>2016-09-01T17:49:31Z</cp:lastPrinted>
  <dcterms:created xsi:type="dcterms:W3CDTF">2002-08-16T15:09:17Z</dcterms:created>
  <dcterms:modified xsi:type="dcterms:W3CDTF">2016-11-22T17:24:49Z</dcterms:modified>
</cp:coreProperties>
</file>